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O MAEG\TEORIA  JOGOS\"/>
    </mc:Choice>
  </mc:AlternateContent>
  <bookViews>
    <workbookView xWindow="480" yWindow="150" windowWidth="18195" windowHeight="7530" firstSheet="2" activeTab="5"/>
  </bookViews>
  <sheets>
    <sheet name="Relatório de Resposta 1" sheetId="43" r:id="rId1"/>
    <sheet name="Relatório de Sensibilidade 1" sheetId="44" r:id="rId2"/>
    <sheet name="Folha1" sheetId="1" r:id="rId3"/>
    <sheet name="Relatório de Resposta 2" sheetId="45" r:id="rId4"/>
    <sheet name="Relatório de Sensibilidade 2" sheetId="46" r:id="rId5"/>
    <sheet name="Folha2" sheetId="2" r:id="rId6"/>
  </sheets>
  <definedNames>
    <definedName name="solver_adj" localSheetId="2" hidden="1">Folha1!$C$13:$F$13</definedName>
    <definedName name="solver_adj" localSheetId="5" hidden="1">Folha2!$C$13:$F$13</definedName>
    <definedName name="solver_cvg" localSheetId="2" hidden="1">0.0001</definedName>
    <definedName name="solver_cvg" localSheetId="5" hidden="1">0.0001</definedName>
    <definedName name="solver_drv" localSheetId="2" hidden="1">1</definedName>
    <definedName name="solver_drv" localSheetId="5" hidden="1">1</definedName>
    <definedName name="solver_eng" localSheetId="2" hidden="1">2</definedName>
    <definedName name="solver_eng" localSheetId="5" hidden="1">2</definedName>
    <definedName name="solver_est" localSheetId="2" hidden="1">1</definedName>
    <definedName name="solver_est" localSheetId="5" hidden="1">1</definedName>
    <definedName name="solver_itr" localSheetId="2" hidden="1">2147483647</definedName>
    <definedName name="solver_itr" localSheetId="5" hidden="1">2147483647</definedName>
    <definedName name="solver_lhs0" localSheetId="2" hidden="1">Folha1!$G$4:$G$9</definedName>
    <definedName name="solver_lhs0" localSheetId="5" hidden="1">Folha2!$G$5:$G$8</definedName>
    <definedName name="solver_lhs1" localSheetId="2" hidden="1">Folha1!$G$4:$G$9</definedName>
    <definedName name="solver_lhs1" localSheetId="5" hidden="1">Folha2!$G$5:$G$8</definedName>
    <definedName name="solver_lhs2" localSheetId="2" hidden="1">Folha1!$G$10</definedName>
    <definedName name="solver_lhs2" localSheetId="5" hidden="1">Folha2!$G$4</definedName>
    <definedName name="solver_lhs3" localSheetId="2" hidden="1">Folha1!$G$4:$G$9</definedName>
    <definedName name="solver_lhs3" localSheetId="5" hidden="1">Folha2!$G$9:$G$10</definedName>
    <definedName name="solver_lhs4" localSheetId="2" hidden="1">Folha2!$G$4:$G$9</definedName>
    <definedName name="solver_lhs4" localSheetId="5" hidden="1">Folha2!$G$5:$G$8</definedName>
    <definedName name="solver_lhs5" localSheetId="2" hidden="1">Folha2!$G$4:$G$9</definedName>
    <definedName name="solver_lhs5" localSheetId="5" hidden="1">Folha2!$G$5:$G$8</definedName>
    <definedName name="solver_mip" localSheetId="2" hidden="1">2147483647</definedName>
    <definedName name="solver_mip" localSheetId="5" hidden="1">2147483647</definedName>
    <definedName name="solver_mni" localSheetId="2" hidden="1">30</definedName>
    <definedName name="solver_mni" localSheetId="5" hidden="1">30</definedName>
    <definedName name="solver_mrt" localSheetId="2" hidden="1">0.075</definedName>
    <definedName name="solver_mrt" localSheetId="5" hidden="1">0.075</definedName>
    <definedName name="solver_msl" localSheetId="2" hidden="1">2</definedName>
    <definedName name="solver_msl" localSheetId="5" hidden="1">2</definedName>
    <definedName name="solver_neg" localSheetId="2" hidden="1">1</definedName>
    <definedName name="solver_neg" localSheetId="5" hidden="1">1</definedName>
    <definedName name="solver_nod" localSheetId="2" hidden="1">2147483647</definedName>
    <definedName name="solver_nod" localSheetId="5" hidden="1">2147483647</definedName>
    <definedName name="solver_num" localSheetId="2" hidden="1">2</definedName>
    <definedName name="solver_num" localSheetId="5" hidden="1">3</definedName>
    <definedName name="solver_nwt" localSheetId="2" hidden="1">1</definedName>
    <definedName name="solver_nwt" localSheetId="5" hidden="1">1</definedName>
    <definedName name="solver_opt" localSheetId="2" hidden="1">Folha1!$G$12</definedName>
    <definedName name="solver_opt" localSheetId="5" hidden="1">Folha2!$G$12</definedName>
    <definedName name="solver_pre" localSheetId="2" hidden="1">0.000001</definedName>
    <definedName name="solver_pre" localSheetId="5" hidden="1">0.000001</definedName>
    <definedName name="solver_rbv" localSheetId="2" hidden="1">1</definedName>
    <definedName name="solver_rbv" localSheetId="5" hidden="1">1</definedName>
    <definedName name="solver_rel0" localSheetId="2" hidden="1">3</definedName>
    <definedName name="solver_rel0" localSheetId="5" hidden="1">3</definedName>
    <definedName name="solver_rel1" localSheetId="2" hidden="1">3</definedName>
    <definedName name="solver_rel1" localSheetId="5" hidden="1">3</definedName>
    <definedName name="solver_rel2" localSheetId="2" hidden="1">2</definedName>
    <definedName name="solver_rel2" localSheetId="5" hidden="1">2</definedName>
    <definedName name="solver_rel3" localSheetId="2" hidden="1">3</definedName>
    <definedName name="solver_rel3" localSheetId="5" hidden="1">2</definedName>
    <definedName name="solver_rel4" localSheetId="2" hidden="1">3</definedName>
    <definedName name="solver_rel4" localSheetId="5" hidden="1">3</definedName>
    <definedName name="solver_rel5" localSheetId="2" hidden="1">3</definedName>
    <definedName name="solver_rel5" localSheetId="5" hidden="1">3</definedName>
    <definedName name="solver_rhs0" localSheetId="2" hidden="1">Folha1!$I$4:$I$9</definedName>
    <definedName name="solver_rhs0" localSheetId="5" hidden="1">Folha2!$I$5:$I$8</definedName>
    <definedName name="solver_rhs1" localSheetId="2" hidden="1">Folha1!$I$4:$I$9</definedName>
    <definedName name="solver_rhs1" localSheetId="5" hidden="1">Folha2!$I$5:$I$8</definedName>
    <definedName name="solver_rhs2" localSheetId="2" hidden="1">Folha1!$I$10</definedName>
    <definedName name="solver_rhs2" localSheetId="5" hidden="1">Folha2!$I$4</definedName>
    <definedName name="solver_rhs3" localSheetId="2" hidden="1">Folha1!$I$4:$I$9</definedName>
    <definedName name="solver_rhs3" localSheetId="5" hidden="1">Folha2!$I$9:$I$10</definedName>
    <definedName name="solver_rhs4" localSheetId="2" hidden="1">Folha2!$I$4:$I$9</definedName>
    <definedName name="solver_rhs4" localSheetId="5" hidden="1">Folha2!$I$5:$I$8</definedName>
    <definedName name="solver_rhs5" localSheetId="2" hidden="1">Folha2!$I$4:$I$9</definedName>
    <definedName name="solver_rhs5" localSheetId="5" hidden="1">Folha2!$I$5:$I$8</definedName>
    <definedName name="solver_rlx" localSheetId="2" hidden="1">2</definedName>
    <definedName name="solver_rlx" localSheetId="5" hidden="1">2</definedName>
    <definedName name="solver_rsd" localSheetId="2" hidden="1">0</definedName>
    <definedName name="solver_rsd" localSheetId="5" hidden="1">0</definedName>
    <definedName name="solver_scl" localSheetId="2" hidden="1">1</definedName>
    <definedName name="solver_scl" localSheetId="5" hidden="1">1</definedName>
    <definedName name="solver_sho" localSheetId="2" hidden="1">2</definedName>
    <definedName name="solver_sho" localSheetId="5" hidden="1">2</definedName>
    <definedName name="solver_ssz" localSheetId="2" hidden="1">100</definedName>
    <definedName name="solver_ssz" localSheetId="5" hidden="1">100</definedName>
    <definedName name="solver_tim" localSheetId="2" hidden="1">2147483647</definedName>
    <definedName name="solver_tim" localSheetId="5" hidden="1">2147483647</definedName>
    <definedName name="solver_tol" localSheetId="2" hidden="1">0.01</definedName>
    <definedName name="solver_tol" localSheetId="5" hidden="1">0.01</definedName>
    <definedName name="solver_typ" localSheetId="2" hidden="1">1</definedName>
    <definedName name="solver_typ" localSheetId="5" hidden="1">1</definedName>
    <definedName name="solver_val" localSheetId="2" hidden="1">0</definedName>
    <definedName name="solver_val" localSheetId="5" hidden="1">0</definedName>
    <definedName name="solver_ver" localSheetId="2" hidden="1">3</definedName>
    <definedName name="solver_ver" localSheetId="5" hidden="1">3</definedName>
  </definedNames>
  <calcPr calcId="162913"/>
</workbook>
</file>

<file path=xl/calcChain.xml><?xml version="1.0" encoding="utf-8"?>
<calcChain xmlns="http://schemas.openxmlformats.org/spreadsheetml/2006/main">
  <c r="F20" i="1" l="1"/>
  <c r="C20" i="1"/>
  <c r="F19" i="1"/>
  <c r="C19" i="1"/>
  <c r="F18" i="1"/>
  <c r="C18" i="1"/>
  <c r="F17" i="1"/>
  <c r="C17" i="1"/>
  <c r="C21" i="1" s="1"/>
  <c r="O17" i="1"/>
  <c r="L17" i="1"/>
  <c r="O16" i="1"/>
  <c r="L16" i="1"/>
  <c r="O15" i="1"/>
  <c r="P15" i="1" s="1"/>
  <c r="L15" i="1"/>
  <c r="O14" i="1"/>
  <c r="L14" i="1"/>
  <c r="O8" i="1"/>
  <c r="P8" i="1" s="1"/>
  <c r="L8" i="1"/>
  <c r="O7" i="1"/>
  <c r="L7" i="1"/>
  <c r="O6" i="1"/>
  <c r="P6" i="1" s="1"/>
  <c r="L6" i="1"/>
  <c r="O5" i="1"/>
  <c r="L5" i="1"/>
  <c r="L9" i="1" s="1"/>
  <c r="G18" i="1" l="1"/>
  <c r="G20" i="1"/>
  <c r="P5" i="1"/>
  <c r="P14" i="1"/>
  <c r="P7" i="1"/>
  <c r="G17" i="1"/>
  <c r="G19" i="1"/>
  <c r="P10" i="1"/>
  <c r="P16" i="1"/>
  <c r="L18" i="1"/>
  <c r="P17" i="1"/>
  <c r="G4" i="1"/>
  <c r="G5" i="1"/>
  <c r="G6" i="1"/>
  <c r="G7" i="1"/>
  <c r="G8" i="1"/>
  <c r="G9" i="1"/>
  <c r="G10" i="1"/>
  <c r="G12" i="1"/>
  <c r="G4" i="2"/>
  <c r="G5" i="2"/>
  <c r="G6" i="2"/>
  <c r="G7" i="2"/>
  <c r="G8" i="2"/>
  <c r="G9" i="2"/>
  <c r="G10" i="2"/>
  <c r="G12" i="2"/>
  <c r="G22" i="1" l="1"/>
  <c r="P19" i="1"/>
</calcChain>
</file>

<file path=xl/sharedStrings.xml><?xml version="1.0" encoding="utf-8"?>
<sst xmlns="http://schemas.openxmlformats.org/spreadsheetml/2006/main" count="308" uniqueCount="92">
  <si>
    <t>X1</t>
  </si>
  <si>
    <t>X2</t>
  </si>
  <si>
    <t>X3</t>
  </si>
  <si>
    <t>E1</t>
  </si>
  <si>
    <t>[1]</t>
  </si>
  <si>
    <t>[2]</t>
  </si>
  <si>
    <t>[3]</t>
  </si>
  <si>
    <t>[1; 2]</t>
  </si>
  <si>
    <t>[1; 3]</t>
  </si>
  <si>
    <t>[2;3]</t>
  </si>
  <si>
    <t>[1; 2; 3]</t>
  </si>
  <si>
    <t>=</t>
  </si>
  <si>
    <t>FO</t>
  </si>
  <si>
    <t>Prob. 1 - Max</t>
  </si>
  <si>
    <t>≥</t>
  </si>
  <si>
    <t>E2</t>
  </si>
  <si>
    <t>Motor do Solver</t>
  </si>
  <si>
    <t>Motor: LP Simplex</t>
  </si>
  <si>
    <t>Opções do Solver</t>
  </si>
  <si>
    <t>Tempo Máximo Ilimitado,  Iterações Ilimitado, Precision 0,000001, Utilizar Arredondamento Automático</t>
  </si>
  <si>
    <t>Máximo de Subproblemas Ilimitado, Máximo de Soluções de Número Inteiro Ilimitado, Tolerância de Número Inteiro 1%, Assumir NãoNegativo</t>
  </si>
  <si>
    <t>Célula</t>
  </si>
  <si>
    <t>Nome</t>
  </si>
  <si>
    <t>Valor Original</t>
  </si>
  <si>
    <t>Valor Final</t>
  </si>
  <si>
    <t>Células de Variável</t>
  </si>
  <si>
    <t>Número inteiro</t>
  </si>
  <si>
    <t>Restrições</t>
  </si>
  <si>
    <t>Valor da Célula</t>
  </si>
  <si>
    <t>Fórmula</t>
  </si>
  <si>
    <t>Estado</t>
  </si>
  <si>
    <t>Margem</t>
  </si>
  <si>
    <t>$G$12</t>
  </si>
  <si>
    <t>Contin</t>
  </si>
  <si>
    <t>$G$10</t>
  </si>
  <si>
    <t>Enlace</t>
  </si>
  <si>
    <t>Sem Enlace</t>
  </si>
  <si>
    <t>$G$5</t>
  </si>
  <si>
    <t>$G$6</t>
  </si>
  <si>
    <t>$G$7</t>
  </si>
  <si>
    <t>$G$8</t>
  </si>
  <si>
    <t>$G$8&gt;=$I$8</t>
  </si>
  <si>
    <t>$G$9</t>
  </si>
  <si>
    <t>$G$9&gt;=$I$9</t>
  </si>
  <si>
    <t>Final</t>
  </si>
  <si>
    <t>Valor</t>
  </si>
  <si>
    <t>Reduzido</t>
  </si>
  <si>
    <t>Custo</t>
  </si>
  <si>
    <t>Coeficiente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</si>
  <si>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</si>
  <si>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</si>
  <si>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</si>
  <si>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</si>
  <si>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</si>
  <si>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</si>
  <si>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</si>
  <si>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>Iterações: 7 Subproblemas: 0</t>
  </si>
  <si>
    <t>Tempo de Solução: 0,016 Segundos.</t>
  </si>
  <si>
    <t>Valor de Shapley - jogador 1</t>
  </si>
  <si>
    <t>S</t>
  </si>
  <si>
    <t>Pn</t>
  </si>
  <si>
    <t>V(SU1)</t>
  </si>
  <si>
    <t>V(S)</t>
  </si>
  <si>
    <t>Custo Mar</t>
  </si>
  <si>
    <t>V. SH</t>
  </si>
  <si>
    <t>Valor de Shapley - jogador 2</t>
  </si>
  <si>
    <t>V(SU2)</t>
  </si>
  <si>
    <t>Valor de Shapley - jogador 3</t>
  </si>
  <si>
    <t>V(SU3)</t>
  </si>
  <si>
    <t>Microsoft Excel 16.0 Relatório de Resposta</t>
  </si>
  <si>
    <t>Folha de Cálculo: [Exemplo Nucléolo Talmud 300.xlsx]Folha1</t>
  </si>
  <si>
    <t>Resultado: O Solver encontrou uma solução. Todas as restrições e condições de otimização foram satisfeitas.</t>
  </si>
  <si>
    <t>Célula de Objetivo (Máximo)</t>
  </si>
  <si>
    <t>$G$4</t>
  </si>
  <si>
    <t>$G$6&gt;=$I$6</t>
  </si>
  <si>
    <t>$G$7&gt;=$I$7</t>
  </si>
  <si>
    <t>Microsoft Excel 16.0 Relatório de Sensibilidade</t>
  </si>
  <si>
    <t>Objetivo</t>
  </si>
  <si>
    <t>Folha de Cálculo: [Exemplo Nucléolo Talmud 300.xlsx]Folha2</t>
  </si>
  <si>
    <t>Relatório Criado: 18-03-2018 21:59:11</t>
  </si>
  <si>
    <t>Iterações: 9 Subproblemas: 0</t>
  </si>
  <si>
    <t>$C$13</t>
  </si>
  <si>
    <t>$D$13</t>
  </si>
  <si>
    <t>$E$13</t>
  </si>
  <si>
    <t>$F$13</t>
  </si>
  <si>
    <t>$G$4&gt;=$I$4</t>
  </si>
  <si>
    <t>$G$5&gt;=$I$5</t>
  </si>
  <si>
    <t>$G$10=$I$10</t>
  </si>
  <si>
    <t>Relatório Criado: 18-03-2018 21:59:12</t>
  </si>
  <si>
    <t>Relatório Criado: 18-03-2018 22:01:13</t>
  </si>
  <si>
    <t>$G$4=$I$4</t>
  </si>
  <si>
    <t>$G$9=$I$9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</si>
</sst>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4" xfId="0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9" workbookViewId="0">
      <selection activeCell="C16" sqref="C16:G38"/>
    </sheetView>
  </sheetViews>
  <sheetFormatPr defaultRowHeight="15" x14ac:dyDescent="0.25"/>
  <cols>
    <col min="1" max="1" width="2.28515625" customWidth="1"/>
    <col min="2" max="2" width="6.5703125" customWidth="1"/>
    <col min="3" max="3" width="7.42578125" customWidth="1"/>
    <col min="4" max="4" width="14.42578125" bestFit="1" customWidth="1"/>
    <col min="5" max="5" width="11.85546875" bestFit="1" customWidth="1"/>
    <col min="6" max="6" width="14.85546875" bestFit="1" customWidth="1"/>
    <col min="7" max="7" width="8.42578125" customWidth="1"/>
  </cols>
  <sheetData>
    <row r="1" spans="1:7" x14ac:dyDescent="0.25">
      <c r="A1" s="5" t="s">
        <v>69</v>
      </c>
    </row>
    <row r="2" spans="1:7" x14ac:dyDescent="0.25">
      <c r="A2" s="5" t="s">
        <v>70</v>
      </c>
    </row>
    <row r="3" spans="1:7" x14ac:dyDescent="0.25">
      <c r="A3" s="5" t="s">
        <v>79</v>
      </c>
    </row>
    <row r="4" spans="1:7" x14ac:dyDescent="0.25">
      <c r="A4" s="5" t="s">
        <v>71</v>
      </c>
    </row>
    <row r="5" spans="1:7" x14ac:dyDescent="0.25">
      <c r="A5" s="5" t="s">
        <v>16</v>
      </c>
    </row>
    <row r="6" spans="1:7" x14ac:dyDescent="0.25">
      <c r="A6" s="5"/>
      <c r="B6" t="s">
        <v>17</v>
      </c>
    </row>
    <row r="7" spans="1:7" x14ac:dyDescent="0.25">
      <c r="A7" s="5"/>
      <c r="B7" t="s">
        <v>57</v>
      </c>
    </row>
    <row r="8" spans="1:7" x14ac:dyDescent="0.25">
      <c r="A8" s="5"/>
      <c r="B8" t="s">
        <v>80</v>
      </c>
    </row>
    <row r="9" spans="1:7" x14ac:dyDescent="0.25">
      <c r="A9" s="5" t="s">
        <v>18</v>
      </c>
    </row>
    <row r="10" spans="1:7" x14ac:dyDescent="0.25">
      <c r="B10" t="s">
        <v>19</v>
      </c>
    </row>
    <row r="11" spans="1:7" x14ac:dyDescent="0.25">
      <c r="B11" t="s">
        <v>20</v>
      </c>
    </row>
    <row r="14" spans="1:7" ht="15.75" thickBot="1" x14ac:dyDescent="0.3">
      <c r="A14" t="s">
        <v>72</v>
      </c>
    </row>
    <row r="15" spans="1:7" ht="15.75" thickBot="1" x14ac:dyDescent="0.3">
      <c r="B15" s="12" t="s">
        <v>21</v>
      </c>
      <c r="C15" s="12" t="s">
        <v>22</v>
      </c>
      <c r="D15" s="12" t="s">
        <v>23</v>
      </c>
      <c r="E15" s="12" t="s">
        <v>24</v>
      </c>
    </row>
    <row r="16" spans="1:7" ht="15.75" thickBot="1" x14ac:dyDescent="0.3">
      <c r="B16" s="6" t="s">
        <v>32</v>
      </c>
      <c r="C16" s="8" t="s">
        <v>12</v>
      </c>
      <c r="D16" s="9">
        <v>0</v>
      </c>
      <c r="E16" s="9">
        <v>50</v>
      </c>
      <c r="F16" s="1"/>
      <c r="G16" s="1"/>
    </row>
    <row r="17" spans="1:7" x14ac:dyDescent="0.25">
      <c r="C17" s="1"/>
      <c r="D17" s="1"/>
      <c r="E17" s="1"/>
      <c r="F17" s="1"/>
      <c r="G17" s="1"/>
    </row>
    <row r="18" spans="1:7" x14ac:dyDescent="0.25">
      <c r="C18" s="1"/>
      <c r="D18" s="1"/>
      <c r="E18" s="1"/>
      <c r="F18" s="1"/>
      <c r="G18" s="1"/>
    </row>
    <row r="19" spans="1:7" ht="15.75" thickBot="1" x14ac:dyDescent="0.3">
      <c r="A19" t="s">
        <v>25</v>
      </c>
      <c r="C19" s="1"/>
      <c r="D19" s="1"/>
      <c r="E19" s="1"/>
      <c r="F19" s="1"/>
      <c r="G19" s="1"/>
    </row>
    <row r="20" spans="1:7" ht="15.75" thickBot="1" x14ac:dyDescent="0.3">
      <c r="B20" s="12" t="s">
        <v>21</v>
      </c>
      <c r="C20" s="12" t="s">
        <v>22</v>
      </c>
      <c r="D20" s="12" t="s">
        <v>23</v>
      </c>
      <c r="E20" s="12" t="s">
        <v>24</v>
      </c>
      <c r="F20" s="12" t="s">
        <v>26</v>
      </c>
      <c r="G20" s="1"/>
    </row>
    <row r="21" spans="1:7" x14ac:dyDescent="0.25">
      <c r="B21" s="7" t="s">
        <v>81</v>
      </c>
      <c r="C21" s="10" t="s">
        <v>0</v>
      </c>
      <c r="D21" s="11">
        <v>0</v>
      </c>
      <c r="E21" s="11">
        <v>50</v>
      </c>
      <c r="F21" s="10" t="s">
        <v>33</v>
      </c>
      <c r="G21" s="1"/>
    </row>
    <row r="22" spans="1:7" x14ac:dyDescent="0.25">
      <c r="B22" s="7" t="s">
        <v>82</v>
      </c>
      <c r="C22" s="10" t="s">
        <v>1</v>
      </c>
      <c r="D22" s="11">
        <v>0</v>
      </c>
      <c r="E22" s="11">
        <v>150</v>
      </c>
      <c r="F22" s="10" t="s">
        <v>33</v>
      </c>
      <c r="G22" s="1"/>
    </row>
    <row r="23" spans="1:7" x14ac:dyDescent="0.25">
      <c r="B23" s="7" t="s">
        <v>83</v>
      </c>
      <c r="C23" s="10" t="s">
        <v>2</v>
      </c>
      <c r="D23" s="11">
        <v>0</v>
      </c>
      <c r="E23" s="11">
        <v>100</v>
      </c>
      <c r="F23" s="10" t="s">
        <v>33</v>
      </c>
      <c r="G23" s="1"/>
    </row>
    <row r="24" spans="1:7" ht="15.75" thickBot="1" x14ac:dyDescent="0.3">
      <c r="B24" s="6" t="s">
        <v>84</v>
      </c>
      <c r="C24" s="8" t="s">
        <v>3</v>
      </c>
      <c r="D24" s="9">
        <v>0</v>
      </c>
      <c r="E24" s="9">
        <v>50</v>
      </c>
      <c r="F24" s="8" t="s">
        <v>33</v>
      </c>
      <c r="G24" s="1"/>
    </row>
    <row r="25" spans="1:7" x14ac:dyDescent="0.25">
      <c r="C25" s="1"/>
      <c r="D25" s="1"/>
      <c r="E25" s="1"/>
      <c r="F25" s="1"/>
      <c r="G25" s="1"/>
    </row>
    <row r="26" spans="1:7" x14ac:dyDescent="0.25">
      <c r="C26" s="1"/>
      <c r="D26" s="1"/>
      <c r="E26" s="1"/>
      <c r="F26" s="1"/>
      <c r="G26" s="1"/>
    </row>
    <row r="27" spans="1:7" ht="15.75" thickBot="1" x14ac:dyDescent="0.3">
      <c r="A27" t="s">
        <v>27</v>
      </c>
      <c r="C27" s="1"/>
      <c r="D27" s="1"/>
      <c r="E27" s="1"/>
      <c r="F27" s="1"/>
      <c r="G27" s="1"/>
    </row>
    <row r="28" spans="1:7" ht="15.75" thickBot="1" x14ac:dyDescent="0.3">
      <c r="B28" s="12" t="s">
        <v>21</v>
      </c>
      <c r="C28" s="12" t="s">
        <v>22</v>
      </c>
      <c r="D28" s="12" t="s">
        <v>28</v>
      </c>
      <c r="E28" s="12" t="s">
        <v>29</v>
      </c>
      <c r="F28" s="12" t="s">
        <v>30</v>
      </c>
      <c r="G28" s="12" t="s">
        <v>31</v>
      </c>
    </row>
    <row r="29" spans="1:7" x14ac:dyDescent="0.25">
      <c r="B29" s="7" t="s">
        <v>73</v>
      </c>
      <c r="C29" s="10" t="s">
        <v>4</v>
      </c>
      <c r="D29" s="11">
        <v>0</v>
      </c>
      <c r="E29" s="10" t="s">
        <v>85</v>
      </c>
      <c r="F29" s="10" t="s">
        <v>35</v>
      </c>
      <c r="G29" s="11">
        <v>0</v>
      </c>
    </row>
    <row r="30" spans="1:7" x14ac:dyDescent="0.25">
      <c r="B30" s="7" t="s">
        <v>37</v>
      </c>
      <c r="C30" s="10" t="s">
        <v>5</v>
      </c>
      <c r="D30" s="11">
        <v>100</v>
      </c>
      <c r="E30" s="10" t="s">
        <v>86</v>
      </c>
      <c r="F30" s="10" t="s">
        <v>36</v>
      </c>
      <c r="G30" s="11">
        <v>100</v>
      </c>
    </row>
    <row r="31" spans="1:7" x14ac:dyDescent="0.25">
      <c r="B31" s="7" t="s">
        <v>38</v>
      </c>
      <c r="C31" s="10" t="s">
        <v>6</v>
      </c>
      <c r="D31" s="11">
        <v>50</v>
      </c>
      <c r="E31" s="10" t="s">
        <v>74</v>
      </c>
      <c r="F31" s="10" t="s">
        <v>36</v>
      </c>
      <c r="G31" s="11">
        <v>50</v>
      </c>
    </row>
    <row r="32" spans="1:7" x14ac:dyDescent="0.25">
      <c r="B32" s="7" t="s">
        <v>39</v>
      </c>
      <c r="C32" s="10" t="s">
        <v>7</v>
      </c>
      <c r="D32" s="11">
        <v>150</v>
      </c>
      <c r="E32" s="10" t="s">
        <v>75</v>
      </c>
      <c r="F32" s="10" t="s">
        <v>36</v>
      </c>
      <c r="G32" s="11">
        <v>150</v>
      </c>
    </row>
    <row r="33" spans="2:7" x14ac:dyDescent="0.25">
      <c r="B33" s="7" t="s">
        <v>40</v>
      </c>
      <c r="C33" s="10" t="s">
        <v>8</v>
      </c>
      <c r="D33" s="11">
        <v>100</v>
      </c>
      <c r="E33" s="10" t="s">
        <v>41</v>
      </c>
      <c r="F33" s="10" t="s">
        <v>35</v>
      </c>
      <c r="G33" s="11">
        <v>0</v>
      </c>
    </row>
    <row r="34" spans="2:7" x14ac:dyDescent="0.25">
      <c r="B34" s="7" t="s">
        <v>42</v>
      </c>
      <c r="C34" s="10" t="s">
        <v>9</v>
      </c>
      <c r="D34" s="11">
        <v>200</v>
      </c>
      <c r="E34" s="10" t="s">
        <v>43</v>
      </c>
      <c r="F34" s="10" t="s">
        <v>35</v>
      </c>
      <c r="G34" s="11">
        <v>0</v>
      </c>
    </row>
    <row r="35" spans="2:7" ht="15.75" thickBot="1" x14ac:dyDescent="0.3">
      <c r="B35" s="6" t="s">
        <v>34</v>
      </c>
      <c r="C35" s="8" t="s">
        <v>10</v>
      </c>
      <c r="D35" s="9">
        <v>300</v>
      </c>
      <c r="E35" s="8" t="s">
        <v>87</v>
      </c>
      <c r="F35" s="8" t="s">
        <v>35</v>
      </c>
      <c r="G35" s="8">
        <v>0</v>
      </c>
    </row>
    <row r="36" spans="2:7" x14ac:dyDescent="0.25">
      <c r="C36" s="1"/>
      <c r="D36" s="1"/>
      <c r="E36" s="1"/>
      <c r="F36" s="1"/>
      <c r="G36" s="1"/>
    </row>
    <row r="37" spans="2:7" x14ac:dyDescent="0.25">
      <c r="C37" s="1"/>
      <c r="D37" s="1"/>
      <c r="E37" s="1"/>
      <c r="F37" s="1"/>
      <c r="G37" s="1"/>
    </row>
    <row r="38" spans="2:7" x14ac:dyDescent="0.25">
      <c r="C38" s="1"/>
      <c r="D38" s="1"/>
      <c r="E38" s="1"/>
      <c r="F38" s="1"/>
      <c r="G3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M19" sqref="M19"/>
    </sheetView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9" x14ac:dyDescent="0.25">
      <c r="A1" s="5" t="s">
        <v>76</v>
      </c>
    </row>
    <row r="2" spans="1:9" x14ac:dyDescent="0.25">
      <c r="A2" s="5" t="s">
        <v>70</v>
      </c>
    </row>
    <row r="3" spans="1:9" x14ac:dyDescent="0.25">
      <c r="A3" s="5" t="s">
        <v>88</v>
      </c>
    </row>
    <row r="6" spans="1:9" ht="15.75" thickBot="1" x14ac:dyDescent="0.3">
      <c r="A6" t="s">
        <v>25</v>
      </c>
    </row>
    <row r="7" spans="1:9" x14ac:dyDescent="0.25">
      <c r="B7" s="13"/>
      <c r="C7" s="13"/>
      <c r="D7" s="13" t="s">
        <v>44</v>
      </c>
      <c r="E7" s="13" t="s">
        <v>46</v>
      </c>
      <c r="F7" s="13" t="s">
        <v>77</v>
      </c>
      <c r="G7" s="13" t="s">
        <v>49</v>
      </c>
      <c r="H7" s="13" t="s">
        <v>49</v>
      </c>
    </row>
    <row r="8" spans="1:9" ht="15.75" thickBot="1" x14ac:dyDescent="0.3">
      <c r="B8" s="14" t="s">
        <v>21</v>
      </c>
      <c r="C8" s="14" t="s">
        <v>22</v>
      </c>
      <c r="D8" s="14" t="s">
        <v>45</v>
      </c>
      <c r="E8" s="14" t="s">
        <v>47</v>
      </c>
      <c r="F8" s="14" t="s">
        <v>48</v>
      </c>
      <c r="G8" s="14" t="s">
        <v>50</v>
      </c>
      <c r="H8" s="14" t="s">
        <v>51</v>
      </c>
    </row>
    <row r="9" spans="1:9" x14ac:dyDescent="0.25">
      <c r="B9" s="7" t="s">
        <v>81</v>
      </c>
      <c r="C9" s="10" t="s">
        <v>0</v>
      </c>
      <c r="D9" s="10">
        <v>50</v>
      </c>
      <c r="E9" s="10">
        <v>0</v>
      </c>
      <c r="F9" s="10">
        <v>0</v>
      </c>
      <c r="G9" s="10">
        <v>1</v>
      </c>
      <c r="H9" s="10">
        <v>1</v>
      </c>
      <c r="I9" s="1"/>
    </row>
    <row r="10" spans="1:9" x14ac:dyDescent="0.25">
      <c r="B10" s="7" t="s">
        <v>82</v>
      </c>
      <c r="C10" s="10" t="s">
        <v>1</v>
      </c>
      <c r="D10" s="10">
        <v>150</v>
      </c>
      <c r="E10" s="10">
        <v>0</v>
      </c>
      <c r="F10" s="10">
        <v>0</v>
      </c>
      <c r="G10" s="10">
        <v>1</v>
      </c>
      <c r="H10" s="10">
        <v>0</v>
      </c>
      <c r="I10" s="1"/>
    </row>
    <row r="11" spans="1:9" x14ac:dyDescent="0.25">
      <c r="B11" s="7" t="s">
        <v>83</v>
      </c>
      <c r="C11" s="10" t="s">
        <v>2</v>
      </c>
      <c r="D11" s="10">
        <v>100</v>
      </c>
      <c r="E11" s="10">
        <v>0</v>
      </c>
      <c r="F11" s="10">
        <v>0</v>
      </c>
      <c r="G11" s="10">
        <v>0</v>
      </c>
      <c r="H11" s="10">
        <v>0.5</v>
      </c>
      <c r="I11" s="1"/>
    </row>
    <row r="12" spans="1:9" ht="15.75" thickBot="1" x14ac:dyDescent="0.3">
      <c r="B12" s="6" t="s">
        <v>84</v>
      </c>
      <c r="C12" s="8" t="s">
        <v>3</v>
      </c>
      <c r="D12" s="8">
        <v>50</v>
      </c>
      <c r="E12" s="8">
        <v>0</v>
      </c>
      <c r="F12" s="8">
        <v>1</v>
      </c>
      <c r="G12" s="8">
        <v>1E+30</v>
      </c>
      <c r="H12" s="8">
        <v>1</v>
      </c>
      <c r="I12" s="1"/>
    </row>
    <row r="13" spans="1:9" x14ac:dyDescent="0.25">
      <c r="C13" s="1"/>
      <c r="D13" s="1"/>
      <c r="E13" s="1"/>
      <c r="F13" s="1"/>
      <c r="G13" s="1"/>
      <c r="H13" s="1"/>
      <c r="I13" s="1"/>
    </row>
    <row r="14" spans="1:9" ht="15.75" thickBot="1" x14ac:dyDescent="0.3">
      <c r="A14" t="s">
        <v>27</v>
      </c>
      <c r="C14" s="1"/>
      <c r="D14" s="1"/>
      <c r="E14" s="1"/>
      <c r="F14" s="1"/>
      <c r="G14" s="1"/>
      <c r="H14" s="1"/>
      <c r="I14" s="1"/>
    </row>
    <row r="15" spans="1:9" x14ac:dyDescent="0.25">
      <c r="B15" s="13"/>
      <c r="C15" s="13"/>
      <c r="D15" s="13" t="s">
        <v>44</v>
      </c>
      <c r="E15" s="13" t="s">
        <v>52</v>
      </c>
      <c r="F15" s="13" t="s">
        <v>54</v>
      </c>
      <c r="G15" s="13" t="s">
        <v>49</v>
      </c>
      <c r="H15" s="13" t="s">
        <v>49</v>
      </c>
      <c r="I15" s="1"/>
    </row>
    <row r="16" spans="1:9" ht="15.75" thickBot="1" x14ac:dyDescent="0.3">
      <c r="B16" s="14" t="s">
        <v>21</v>
      </c>
      <c r="C16" s="14" t="s">
        <v>22</v>
      </c>
      <c r="D16" s="14" t="s">
        <v>45</v>
      </c>
      <c r="E16" s="14" t="s">
        <v>53</v>
      </c>
      <c r="F16" s="14" t="s">
        <v>55</v>
      </c>
      <c r="G16" s="14" t="s">
        <v>50</v>
      </c>
      <c r="H16" s="14" t="s">
        <v>51</v>
      </c>
      <c r="I16" s="1"/>
    </row>
    <row r="17" spans="2:9" x14ac:dyDescent="0.25">
      <c r="B17" s="7" t="s">
        <v>73</v>
      </c>
      <c r="C17" s="10" t="s">
        <v>4</v>
      </c>
      <c r="D17" s="10">
        <v>0</v>
      </c>
      <c r="E17" s="10">
        <v>-0.5</v>
      </c>
      <c r="F17" s="10">
        <v>0</v>
      </c>
      <c r="G17" s="10">
        <v>100</v>
      </c>
      <c r="H17" s="10">
        <v>100</v>
      </c>
      <c r="I17" s="1"/>
    </row>
    <row r="18" spans="2:9" x14ac:dyDescent="0.25">
      <c r="B18" s="7" t="s">
        <v>37</v>
      </c>
      <c r="C18" s="10" t="s">
        <v>5</v>
      </c>
      <c r="D18" s="10">
        <v>100</v>
      </c>
      <c r="E18" s="10">
        <v>0</v>
      </c>
      <c r="F18" s="10">
        <v>0</v>
      </c>
      <c r="G18" s="10">
        <v>100</v>
      </c>
      <c r="H18" s="10">
        <v>1E+30</v>
      </c>
      <c r="I18" s="1"/>
    </row>
    <row r="19" spans="2:9" x14ac:dyDescent="0.25">
      <c r="B19" s="7" t="s">
        <v>38</v>
      </c>
      <c r="C19" s="10" t="s">
        <v>6</v>
      </c>
      <c r="D19" s="10">
        <v>50</v>
      </c>
      <c r="E19" s="10">
        <v>0</v>
      </c>
      <c r="F19" s="10">
        <v>0</v>
      </c>
      <c r="G19" s="10">
        <v>50</v>
      </c>
      <c r="H19" s="10">
        <v>1E+30</v>
      </c>
      <c r="I19" s="1"/>
    </row>
    <row r="20" spans="2:9" x14ac:dyDescent="0.25">
      <c r="B20" s="7" t="s">
        <v>39</v>
      </c>
      <c r="C20" s="10" t="s">
        <v>7</v>
      </c>
      <c r="D20" s="10">
        <v>150</v>
      </c>
      <c r="E20" s="10">
        <v>0</v>
      </c>
      <c r="F20" s="10">
        <v>0</v>
      </c>
      <c r="G20" s="10">
        <v>150</v>
      </c>
      <c r="H20" s="10">
        <v>1E+30</v>
      </c>
      <c r="I20" s="1"/>
    </row>
    <row r="21" spans="2:9" x14ac:dyDescent="0.25">
      <c r="B21" s="7" t="s">
        <v>40</v>
      </c>
      <c r="C21" s="10" t="s">
        <v>8</v>
      </c>
      <c r="D21" s="10">
        <v>100</v>
      </c>
      <c r="E21" s="10">
        <v>0</v>
      </c>
      <c r="F21" s="10">
        <v>100</v>
      </c>
      <c r="G21" s="10">
        <v>100</v>
      </c>
      <c r="H21" s="10">
        <v>50</v>
      </c>
      <c r="I21" s="1"/>
    </row>
    <row r="22" spans="2:9" x14ac:dyDescent="0.25">
      <c r="B22" s="7" t="s">
        <v>42</v>
      </c>
      <c r="C22" s="10" t="s">
        <v>9</v>
      </c>
      <c r="D22" s="10">
        <v>200</v>
      </c>
      <c r="E22" s="10">
        <v>-0.5</v>
      </c>
      <c r="F22" s="10">
        <v>200</v>
      </c>
      <c r="G22" s="10">
        <v>100</v>
      </c>
      <c r="H22" s="10">
        <v>100</v>
      </c>
      <c r="I22" s="1"/>
    </row>
    <row r="23" spans="2:9" ht="15.75" thickBot="1" x14ac:dyDescent="0.3">
      <c r="B23" s="6" t="s">
        <v>34</v>
      </c>
      <c r="C23" s="8" t="s">
        <v>10</v>
      </c>
      <c r="D23" s="8">
        <v>300</v>
      </c>
      <c r="E23" s="8">
        <v>0.5</v>
      </c>
      <c r="F23" s="8">
        <v>300</v>
      </c>
      <c r="G23" s="8">
        <v>100</v>
      </c>
      <c r="H23" s="8">
        <v>100</v>
      </c>
      <c r="I2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workbookViewId="0">
      <selection activeCell="C13" sqref="C13:F13"/>
    </sheetView>
  </sheetViews>
  <sheetFormatPr defaultRowHeight="15" x14ac:dyDescent="0.25"/>
  <cols>
    <col min="1" max="1" width="6.5703125" customWidth="1"/>
    <col min="2" max="2" width="11.42578125" customWidth="1"/>
    <col min="8" max="8" width="4.5703125" customWidth="1"/>
  </cols>
  <sheetData>
    <row r="1" spans="2:16" x14ac:dyDescent="0.25">
      <c r="B1" t="s">
        <v>13</v>
      </c>
    </row>
    <row r="3" spans="2:16" x14ac:dyDescent="0.25">
      <c r="C3" s="1" t="s">
        <v>0</v>
      </c>
      <c r="D3" s="1" t="s">
        <v>1</v>
      </c>
      <c r="E3" s="1" t="s">
        <v>2</v>
      </c>
      <c r="F3" s="1" t="s">
        <v>3</v>
      </c>
      <c r="G3" s="1"/>
      <c r="H3" s="1"/>
      <c r="I3" s="1"/>
      <c r="J3" s="1"/>
      <c r="L3" t="s">
        <v>58</v>
      </c>
    </row>
    <row r="4" spans="2:16" x14ac:dyDescent="0.25">
      <c r="B4" t="s">
        <v>4</v>
      </c>
      <c r="C4" s="1">
        <v>1</v>
      </c>
      <c r="D4" s="1"/>
      <c r="E4" s="1"/>
      <c r="F4" s="1">
        <v>-1</v>
      </c>
      <c r="G4" s="1">
        <f>SUMPRODUCT($C$13:$F$13,C4:F4)</f>
        <v>0</v>
      </c>
      <c r="H4" s="2" t="s">
        <v>14</v>
      </c>
      <c r="I4" s="1">
        <v>0</v>
      </c>
      <c r="J4" s="1"/>
      <c r="K4" s="1" t="s">
        <v>59</v>
      </c>
      <c r="L4" t="s">
        <v>60</v>
      </c>
      <c r="M4" s="1" t="s">
        <v>61</v>
      </c>
      <c r="N4" s="1" t="s">
        <v>62</v>
      </c>
      <c r="O4" s="1" t="s">
        <v>63</v>
      </c>
      <c r="P4" s="1" t="s">
        <v>64</v>
      </c>
    </row>
    <row r="5" spans="2:16" x14ac:dyDescent="0.25">
      <c r="B5" t="s">
        <v>5</v>
      </c>
      <c r="C5" s="1"/>
      <c r="D5" s="1">
        <v>1</v>
      </c>
      <c r="E5" s="1"/>
      <c r="F5" s="1">
        <v>-1</v>
      </c>
      <c r="G5" s="1">
        <f>SUMPRODUCT($C$13:$F$13,C5:F5)</f>
        <v>100</v>
      </c>
      <c r="H5" s="2" t="s">
        <v>14</v>
      </c>
      <c r="I5" s="1">
        <v>0</v>
      </c>
      <c r="J5" s="1"/>
      <c r="K5" s="1">
        <v>0</v>
      </c>
      <c r="L5" s="1">
        <f>2/6</f>
        <v>0.33333333333333331</v>
      </c>
      <c r="M5" s="1">
        <v>0</v>
      </c>
      <c r="N5" s="1">
        <v>0</v>
      </c>
      <c r="O5" s="1">
        <f>+M5-N5</f>
        <v>0</v>
      </c>
      <c r="P5">
        <f>+O5*L5</f>
        <v>0</v>
      </c>
    </row>
    <row r="6" spans="2:16" x14ac:dyDescent="0.25">
      <c r="B6" t="s">
        <v>6</v>
      </c>
      <c r="C6" s="1"/>
      <c r="D6" s="1"/>
      <c r="E6" s="1">
        <v>1</v>
      </c>
      <c r="F6" s="1">
        <v>-1</v>
      </c>
      <c r="G6" s="1">
        <f>SUMPRODUCT($C$13:$F$13,C6:F6)</f>
        <v>50</v>
      </c>
      <c r="H6" s="2" t="s">
        <v>14</v>
      </c>
      <c r="I6" s="1">
        <v>0</v>
      </c>
      <c r="J6" s="1"/>
      <c r="K6" s="1">
        <v>2</v>
      </c>
      <c r="L6" s="1">
        <f>1/6</f>
        <v>0.16666666666666666</v>
      </c>
      <c r="M6" s="1">
        <v>0</v>
      </c>
      <c r="N6" s="1">
        <v>0</v>
      </c>
      <c r="O6" s="1">
        <f>+M6-N6</f>
        <v>0</v>
      </c>
      <c r="P6">
        <f>+O6*L6</f>
        <v>0</v>
      </c>
    </row>
    <row r="7" spans="2:16" x14ac:dyDescent="0.25">
      <c r="B7" t="s">
        <v>7</v>
      </c>
      <c r="C7" s="1">
        <v>1</v>
      </c>
      <c r="D7" s="1">
        <v>1</v>
      </c>
      <c r="E7" s="1"/>
      <c r="F7" s="1">
        <v>-1</v>
      </c>
      <c r="G7" s="1">
        <f>SUMPRODUCT($C$13:$F$13,C7:F7)</f>
        <v>150</v>
      </c>
      <c r="H7" s="2" t="s">
        <v>14</v>
      </c>
      <c r="I7" s="1">
        <v>0</v>
      </c>
      <c r="J7" s="1"/>
      <c r="K7" s="1">
        <v>3</v>
      </c>
      <c r="L7" s="1">
        <f>1/6</f>
        <v>0.16666666666666666</v>
      </c>
      <c r="M7" s="1">
        <v>100</v>
      </c>
      <c r="N7" s="1">
        <v>0</v>
      </c>
      <c r="O7" s="1">
        <f>+M7-N7</f>
        <v>100</v>
      </c>
      <c r="P7">
        <f>+O7*L7</f>
        <v>16.666666666666664</v>
      </c>
    </row>
    <row r="8" spans="2:16" x14ac:dyDescent="0.25">
      <c r="B8" t="s">
        <v>8</v>
      </c>
      <c r="C8" s="1">
        <v>1</v>
      </c>
      <c r="D8" s="1"/>
      <c r="E8" s="1">
        <v>1</v>
      </c>
      <c r="F8" s="1">
        <v>-1</v>
      </c>
      <c r="G8" s="1">
        <f>SUMPRODUCT($C$13:$F$13,C8:F8)</f>
        <v>100</v>
      </c>
      <c r="H8" s="2" t="s">
        <v>14</v>
      </c>
      <c r="I8" s="1">
        <v>100</v>
      </c>
      <c r="J8" s="1"/>
      <c r="K8" s="1">
        <v>23</v>
      </c>
      <c r="L8" s="1">
        <f>2/6</f>
        <v>0.33333333333333331</v>
      </c>
      <c r="M8" s="1">
        <v>300</v>
      </c>
      <c r="N8" s="1">
        <v>200</v>
      </c>
      <c r="O8" s="1">
        <f>+M8-N8</f>
        <v>100</v>
      </c>
      <c r="P8">
        <f>+O8*L8</f>
        <v>33.333333333333329</v>
      </c>
    </row>
    <row r="9" spans="2:16" x14ac:dyDescent="0.25">
      <c r="B9" t="s">
        <v>9</v>
      </c>
      <c r="C9" s="1"/>
      <c r="D9" s="1">
        <v>1</v>
      </c>
      <c r="E9" s="1">
        <v>1</v>
      </c>
      <c r="F9" s="1">
        <v>-1</v>
      </c>
      <c r="G9" s="1">
        <f>SUMPRODUCT($C$13:$F$13,C9:F9)</f>
        <v>200</v>
      </c>
      <c r="H9" s="2" t="s">
        <v>14</v>
      </c>
      <c r="I9" s="1">
        <v>200</v>
      </c>
      <c r="J9" s="1"/>
      <c r="K9" s="1"/>
      <c r="L9" s="1">
        <f>SUM(L5:L8)</f>
        <v>1</v>
      </c>
      <c r="M9" s="1"/>
      <c r="N9" s="1"/>
      <c r="O9" s="1"/>
    </row>
    <row r="10" spans="2:16" x14ac:dyDescent="0.25">
      <c r="B10" t="s">
        <v>10</v>
      </c>
      <c r="C10" s="1">
        <v>1</v>
      </c>
      <c r="D10" s="1">
        <v>1</v>
      </c>
      <c r="E10" s="1">
        <v>1</v>
      </c>
      <c r="F10" s="1"/>
      <c r="G10" s="1">
        <f>SUMPRODUCT($C$13:$F$13,C10:F10)</f>
        <v>300</v>
      </c>
      <c r="H10" s="1" t="s">
        <v>11</v>
      </c>
      <c r="I10" s="1">
        <v>300</v>
      </c>
      <c r="J10" s="1"/>
      <c r="L10" s="1"/>
      <c r="M10" s="1"/>
      <c r="N10" s="1"/>
      <c r="O10" t="s">
        <v>64</v>
      </c>
      <c r="P10">
        <f>SUM(P5:P9)</f>
        <v>49.999999999999993</v>
      </c>
    </row>
    <row r="11" spans="2:16" x14ac:dyDescent="0.25">
      <c r="C11" s="1"/>
      <c r="D11" s="1"/>
      <c r="E11" s="1"/>
      <c r="F11" s="1"/>
      <c r="G11" s="1"/>
      <c r="H11" s="1"/>
      <c r="I11" s="1"/>
      <c r="J11" s="1"/>
    </row>
    <row r="12" spans="2:16" x14ac:dyDescent="0.25">
      <c r="B12" t="s">
        <v>12</v>
      </c>
      <c r="C12" s="1"/>
      <c r="D12" s="1"/>
      <c r="E12" s="1"/>
      <c r="F12" s="1">
        <v>1</v>
      </c>
      <c r="G12" s="4">
        <f>SUMPRODUCT($C$13:$F$13,C12:F12)</f>
        <v>50</v>
      </c>
      <c r="H12" s="1"/>
      <c r="I12" s="1"/>
      <c r="J12" s="1"/>
      <c r="L12" t="s">
        <v>65</v>
      </c>
    </row>
    <row r="13" spans="2:16" x14ac:dyDescent="0.25">
      <c r="C13" s="3">
        <v>50</v>
      </c>
      <c r="D13" s="3">
        <v>150</v>
      </c>
      <c r="E13" s="3">
        <v>100</v>
      </c>
      <c r="F13" s="3">
        <v>50</v>
      </c>
      <c r="G13" s="1"/>
      <c r="H13" s="1"/>
      <c r="I13" s="1"/>
      <c r="J13" s="1"/>
      <c r="K13" s="1" t="s">
        <v>59</v>
      </c>
      <c r="L13" t="s">
        <v>60</v>
      </c>
      <c r="M13" s="1" t="s">
        <v>66</v>
      </c>
      <c r="N13" s="1" t="s">
        <v>62</v>
      </c>
      <c r="O13" s="1" t="s">
        <v>63</v>
      </c>
      <c r="P13" s="1" t="s">
        <v>64</v>
      </c>
    </row>
    <row r="14" spans="2:16" x14ac:dyDescent="0.25">
      <c r="J14" s="1"/>
      <c r="K14" s="1">
        <v>0</v>
      </c>
      <c r="L14" s="1">
        <f>2/6</f>
        <v>0.33333333333333331</v>
      </c>
      <c r="M14" s="1">
        <v>0</v>
      </c>
      <c r="N14" s="1">
        <v>0</v>
      </c>
      <c r="O14" s="1">
        <f>+M14-N14</f>
        <v>0</v>
      </c>
      <c r="P14">
        <f>+O14*L14</f>
        <v>0</v>
      </c>
    </row>
    <row r="15" spans="2:16" x14ac:dyDescent="0.25">
      <c r="C15" t="s">
        <v>67</v>
      </c>
      <c r="H15" s="1"/>
      <c r="I15" s="1"/>
      <c r="J15" s="1"/>
      <c r="K15" s="1">
        <v>1</v>
      </c>
      <c r="L15" s="1">
        <f>1/6</f>
        <v>0.16666666666666666</v>
      </c>
      <c r="M15" s="1">
        <v>0</v>
      </c>
      <c r="N15" s="1">
        <v>0</v>
      </c>
      <c r="O15" s="1">
        <f>+M15-N15</f>
        <v>0</v>
      </c>
      <c r="P15">
        <f>+O15*L15</f>
        <v>0</v>
      </c>
    </row>
    <row r="16" spans="2:16" x14ac:dyDescent="0.25">
      <c r="B16" s="1" t="s">
        <v>59</v>
      </c>
      <c r="C16" t="s">
        <v>60</v>
      </c>
      <c r="D16" s="1" t="s">
        <v>68</v>
      </c>
      <c r="E16" s="1" t="s">
        <v>62</v>
      </c>
      <c r="F16" s="1" t="s">
        <v>63</v>
      </c>
      <c r="G16" s="1" t="s">
        <v>64</v>
      </c>
      <c r="H16" s="1"/>
      <c r="I16" s="1"/>
      <c r="J16" s="1"/>
      <c r="K16" s="1">
        <v>3</v>
      </c>
      <c r="L16" s="1">
        <f>1/6</f>
        <v>0.16666666666666666</v>
      </c>
      <c r="M16" s="1">
        <v>200</v>
      </c>
      <c r="N16" s="1">
        <v>0</v>
      </c>
      <c r="O16" s="1">
        <f>+M16-N16</f>
        <v>200</v>
      </c>
      <c r="P16">
        <f>+O16*L16</f>
        <v>33.333333333333329</v>
      </c>
    </row>
    <row r="17" spans="2:16" x14ac:dyDescent="0.25">
      <c r="B17" s="1">
        <v>0</v>
      </c>
      <c r="C17" s="1">
        <f>2/6</f>
        <v>0.33333333333333331</v>
      </c>
      <c r="D17" s="1">
        <v>0</v>
      </c>
      <c r="E17" s="1">
        <v>0</v>
      </c>
      <c r="F17" s="1">
        <f>+D17-E17</f>
        <v>0</v>
      </c>
      <c r="G17">
        <f>+F17*C17</f>
        <v>0</v>
      </c>
      <c r="J17" s="1"/>
      <c r="K17" s="1">
        <v>13</v>
      </c>
      <c r="L17" s="1">
        <f>2/6</f>
        <v>0.33333333333333331</v>
      </c>
      <c r="M17" s="1">
        <v>300</v>
      </c>
      <c r="N17" s="1">
        <v>100</v>
      </c>
      <c r="O17" s="1">
        <f>+M17-N17</f>
        <v>200</v>
      </c>
      <c r="P17">
        <f>+O17*L17</f>
        <v>66.666666666666657</v>
      </c>
    </row>
    <row r="18" spans="2:16" x14ac:dyDescent="0.25">
      <c r="B18" s="1">
        <v>1</v>
      </c>
      <c r="C18" s="1">
        <f>1/6</f>
        <v>0.16666666666666666</v>
      </c>
      <c r="D18" s="1">
        <v>100</v>
      </c>
      <c r="E18" s="1">
        <v>0</v>
      </c>
      <c r="F18" s="1">
        <f>+D18-E18</f>
        <v>100</v>
      </c>
      <c r="G18">
        <f>+F18*C18</f>
        <v>16.666666666666664</v>
      </c>
      <c r="J18" s="1"/>
      <c r="L18" s="1">
        <f>SUM(L14:L17)</f>
        <v>1</v>
      </c>
      <c r="M18" s="1"/>
      <c r="N18" s="1"/>
      <c r="O18" s="1"/>
    </row>
    <row r="19" spans="2:16" x14ac:dyDescent="0.25">
      <c r="B19" s="1">
        <v>2</v>
      </c>
      <c r="C19" s="1">
        <f>1/6</f>
        <v>0.16666666666666666</v>
      </c>
      <c r="D19" s="1">
        <v>200</v>
      </c>
      <c r="E19" s="1">
        <v>0</v>
      </c>
      <c r="F19" s="1">
        <f>+D19-E19</f>
        <v>200</v>
      </c>
      <c r="G19">
        <f>+F19*C19</f>
        <v>33.333333333333329</v>
      </c>
      <c r="J19" s="1"/>
      <c r="L19" s="1"/>
      <c r="M19" s="1"/>
      <c r="N19" s="1"/>
      <c r="O19" t="s">
        <v>64</v>
      </c>
      <c r="P19">
        <f>SUM(P14:P18)</f>
        <v>99.999999999999986</v>
      </c>
    </row>
    <row r="20" spans="2:16" x14ac:dyDescent="0.25">
      <c r="B20" s="1">
        <v>12</v>
      </c>
      <c r="C20" s="1">
        <f>2/6</f>
        <v>0.33333333333333331</v>
      </c>
      <c r="D20" s="1">
        <v>300</v>
      </c>
      <c r="E20" s="1">
        <v>0</v>
      </c>
      <c r="F20" s="1">
        <f>+D20-E20</f>
        <v>300</v>
      </c>
      <c r="G20">
        <f>+F20*C20</f>
        <v>100</v>
      </c>
    </row>
    <row r="21" spans="2:16" x14ac:dyDescent="0.25">
      <c r="C21" s="1">
        <f>SUM(C17:C20)</f>
        <v>1</v>
      </c>
      <c r="D21" s="1"/>
      <c r="E21" s="1"/>
      <c r="F21" s="1"/>
    </row>
    <row r="22" spans="2:16" x14ac:dyDescent="0.25">
      <c r="C22" s="1"/>
      <c r="D22" s="1"/>
      <c r="E22" s="1"/>
      <c r="F22" t="s">
        <v>64</v>
      </c>
      <c r="G22">
        <f>SUM(G17:G21)</f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showGridLines="0" workbookViewId="0">
      <selection activeCell="C16" sqref="C16:H123"/>
    </sheetView>
  </sheetViews>
  <sheetFormatPr defaultRowHeight="15" x14ac:dyDescent="0.25"/>
  <cols>
    <col min="1" max="1" width="2.28515625" customWidth="1"/>
    <col min="2" max="2" width="6.5703125" customWidth="1"/>
    <col min="3" max="3" width="7.42578125" customWidth="1"/>
    <col min="4" max="4" width="14.42578125" bestFit="1" customWidth="1"/>
    <col min="5" max="5" width="11.85546875" bestFit="1" customWidth="1"/>
    <col min="6" max="6" width="14.85546875" bestFit="1" customWidth="1"/>
    <col min="7" max="7" width="8.42578125" customWidth="1"/>
  </cols>
  <sheetData>
    <row r="1" spans="1:8" x14ac:dyDescent="0.25">
      <c r="A1" s="5" t="s">
        <v>69</v>
      </c>
    </row>
    <row r="2" spans="1:8" x14ac:dyDescent="0.25">
      <c r="A2" s="5" t="s">
        <v>78</v>
      </c>
    </row>
    <row r="3" spans="1:8" x14ac:dyDescent="0.25">
      <c r="A3" s="5" t="s">
        <v>89</v>
      </c>
    </row>
    <row r="4" spans="1:8" x14ac:dyDescent="0.25">
      <c r="A4" s="5" t="s">
        <v>71</v>
      </c>
    </row>
    <row r="5" spans="1:8" x14ac:dyDescent="0.25">
      <c r="A5" s="5" t="s">
        <v>16</v>
      </c>
    </row>
    <row r="6" spans="1:8" x14ac:dyDescent="0.25">
      <c r="A6" s="5"/>
      <c r="B6" t="s">
        <v>17</v>
      </c>
    </row>
    <row r="7" spans="1:8" x14ac:dyDescent="0.25">
      <c r="A7" s="5"/>
      <c r="B7" t="s">
        <v>57</v>
      </c>
    </row>
    <row r="8" spans="1:8" x14ac:dyDescent="0.25">
      <c r="A8" s="5"/>
      <c r="B8" t="s">
        <v>56</v>
      </c>
    </row>
    <row r="9" spans="1:8" x14ac:dyDescent="0.25">
      <c r="A9" s="5" t="s">
        <v>18</v>
      </c>
    </row>
    <row r="10" spans="1:8" x14ac:dyDescent="0.25">
      <c r="B10" t="s">
        <v>19</v>
      </c>
    </row>
    <row r="11" spans="1:8" x14ac:dyDescent="0.25">
      <c r="B11" t="s">
        <v>20</v>
      </c>
    </row>
    <row r="14" spans="1:8" ht="15.75" thickBot="1" x14ac:dyDescent="0.3">
      <c r="A14" t="s">
        <v>72</v>
      </c>
    </row>
    <row r="15" spans="1:8" ht="15.75" thickBot="1" x14ac:dyDescent="0.3">
      <c r="B15" s="12" t="s">
        <v>21</v>
      </c>
      <c r="C15" s="12" t="s">
        <v>22</v>
      </c>
      <c r="D15" s="12" t="s">
        <v>23</v>
      </c>
      <c r="E15" s="12" t="s">
        <v>24</v>
      </c>
    </row>
    <row r="16" spans="1:8" ht="15.75" thickBot="1" x14ac:dyDescent="0.3">
      <c r="B16" s="6" t="s">
        <v>32</v>
      </c>
      <c r="C16" s="8" t="s">
        <v>12</v>
      </c>
      <c r="D16" s="9">
        <v>50</v>
      </c>
      <c r="E16" s="9">
        <v>100</v>
      </c>
      <c r="F16" s="1"/>
      <c r="G16" s="1"/>
      <c r="H16" s="1"/>
    </row>
    <row r="17" spans="1:8" x14ac:dyDescent="0.25">
      <c r="C17" s="1"/>
      <c r="D17" s="1"/>
      <c r="E17" s="1"/>
      <c r="F17" s="1"/>
      <c r="G17" s="1"/>
      <c r="H17" s="1"/>
    </row>
    <row r="18" spans="1:8" x14ac:dyDescent="0.25">
      <c r="C18" s="1"/>
      <c r="D18" s="1"/>
      <c r="E18" s="1"/>
      <c r="F18" s="1"/>
      <c r="G18" s="1"/>
      <c r="H18" s="1"/>
    </row>
    <row r="19" spans="1:8" ht="15.75" thickBot="1" x14ac:dyDescent="0.3">
      <c r="A19" t="s">
        <v>25</v>
      </c>
      <c r="C19" s="1"/>
      <c r="D19" s="1"/>
      <c r="E19" s="1"/>
      <c r="F19" s="1"/>
      <c r="G19" s="1"/>
      <c r="H19" s="1"/>
    </row>
    <row r="20" spans="1:8" ht="15.75" thickBot="1" x14ac:dyDescent="0.3">
      <c r="B20" s="12" t="s">
        <v>21</v>
      </c>
      <c r="C20" s="12" t="s">
        <v>22</v>
      </c>
      <c r="D20" s="12" t="s">
        <v>23</v>
      </c>
      <c r="E20" s="12" t="s">
        <v>24</v>
      </c>
      <c r="F20" s="12" t="s">
        <v>26</v>
      </c>
      <c r="G20" s="1"/>
      <c r="H20" s="1"/>
    </row>
    <row r="21" spans="1:8" x14ac:dyDescent="0.25">
      <c r="B21" s="7" t="s">
        <v>81</v>
      </c>
      <c r="C21" s="10" t="s">
        <v>0</v>
      </c>
      <c r="D21" s="11">
        <v>50</v>
      </c>
      <c r="E21" s="11">
        <v>50</v>
      </c>
      <c r="F21" s="10" t="s">
        <v>33</v>
      </c>
      <c r="G21" s="1"/>
      <c r="H21" s="1"/>
    </row>
    <row r="22" spans="1:8" x14ac:dyDescent="0.25">
      <c r="B22" s="7" t="s">
        <v>82</v>
      </c>
      <c r="C22" s="10" t="s">
        <v>1</v>
      </c>
      <c r="D22" s="11">
        <v>150</v>
      </c>
      <c r="E22" s="11">
        <v>100</v>
      </c>
      <c r="F22" s="10" t="s">
        <v>33</v>
      </c>
      <c r="G22" s="1"/>
      <c r="H22" s="1"/>
    </row>
    <row r="23" spans="1:8" x14ac:dyDescent="0.25">
      <c r="B23" s="7" t="s">
        <v>83</v>
      </c>
      <c r="C23" s="10" t="s">
        <v>2</v>
      </c>
      <c r="D23" s="11">
        <v>100</v>
      </c>
      <c r="E23" s="11">
        <v>150</v>
      </c>
      <c r="F23" s="10" t="s">
        <v>33</v>
      </c>
      <c r="G23" s="1"/>
      <c r="H23" s="1"/>
    </row>
    <row r="24" spans="1:8" ht="15.75" thickBot="1" x14ac:dyDescent="0.3">
      <c r="B24" s="6" t="s">
        <v>84</v>
      </c>
      <c r="C24" s="8" t="s">
        <v>15</v>
      </c>
      <c r="D24" s="9">
        <v>50</v>
      </c>
      <c r="E24" s="9">
        <v>100</v>
      </c>
      <c r="F24" s="8" t="s">
        <v>33</v>
      </c>
      <c r="G24" s="1"/>
      <c r="H24" s="1"/>
    </row>
    <row r="25" spans="1:8" x14ac:dyDescent="0.25">
      <c r="C25" s="1"/>
      <c r="D25" s="1"/>
      <c r="E25" s="1"/>
      <c r="F25" s="1"/>
      <c r="G25" s="1"/>
      <c r="H25" s="1"/>
    </row>
    <row r="26" spans="1:8" x14ac:dyDescent="0.25">
      <c r="C26" s="1"/>
      <c r="D26" s="1"/>
      <c r="E26" s="1"/>
      <c r="F26" s="1"/>
      <c r="G26" s="1"/>
      <c r="H26" s="1"/>
    </row>
    <row r="27" spans="1:8" ht="15.75" thickBot="1" x14ac:dyDescent="0.3">
      <c r="A27" t="s">
        <v>27</v>
      </c>
      <c r="C27" s="1"/>
      <c r="D27" s="1"/>
      <c r="E27" s="1"/>
      <c r="F27" s="1"/>
      <c r="G27" s="1"/>
      <c r="H27" s="1"/>
    </row>
    <row r="28" spans="1:8" ht="15.75" thickBot="1" x14ac:dyDescent="0.3">
      <c r="B28" s="12" t="s">
        <v>21</v>
      </c>
      <c r="C28" s="12" t="s">
        <v>22</v>
      </c>
      <c r="D28" s="12" t="s">
        <v>28</v>
      </c>
      <c r="E28" s="12" t="s">
        <v>29</v>
      </c>
      <c r="F28" s="12" t="s">
        <v>30</v>
      </c>
      <c r="G28" s="12" t="s">
        <v>31</v>
      </c>
      <c r="H28" s="1"/>
    </row>
    <row r="29" spans="1:8" x14ac:dyDescent="0.25">
      <c r="B29" s="7" t="s">
        <v>37</v>
      </c>
      <c r="C29" s="10" t="s">
        <v>5</v>
      </c>
      <c r="D29" s="11">
        <v>0</v>
      </c>
      <c r="E29" s="10" t="s">
        <v>86</v>
      </c>
      <c r="F29" s="10" t="s">
        <v>35</v>
      </c>
      <c r="G29" s="11">
        <v>0</v>
      </c>
      <c r="H29" s="1"/>
    </row>
    <row r="30" spans="1:8" x14ac:dyDescent="0.25">
      <c r="B30" s="7" t="s">
        <v>38</v>
      </c>
      <c r="C30" s="10" t="s">
        <v>6</v>
      </c>
      <c r="D30" s="11">
        <v>50</v>
      </c>
      <c r="E30" s="10" t="s">
        <v>74</v>
      </c>
      <c r="F30" s="10" t="s">
        <v>36</v>
      </c>
      <c r="G30" s="11">
        <v>50</v>
      </c>
      <c r="H30" s="1"/>
    </row>
    <row r="31" spans="1:8" x14ac:dyDescent="0.25">
      <c r="B31" s="7" t="s">
        <v>39</v>
      </c>
      <c r="C31" s="10" t="s">
        <v>7</v>
      </c>
      <c r="D31" s="11">
        <v>50</v>
      </c>
      <c r="E31" s="10" t="s">
        <v>75</v>
      </c>
      <c r="F31" s="10" t="s">
        <v>36</v>
      </c>
      <c r="G31" s="11">
        <v>50</v>
      </c>
      <c r="H31" s="1"/>
    </row>
    <row r="32" spans="1:8" x14ac:dyDescent="0.25">
      <c r="B32" s="7" t="s">
        <v>40</v>
      </c>
      <c r="C32" s="10" t="s">
        <v>8</v>
      </c>
      <c r="D32" s="11">
        <v>100</v>
      </c>
      <c r="E32" s="10" t="s">
        <v>41</v>
      </c>
      <c r="F32" s="10" t="s">
        <v>35</v>
      </c>
      <c r="G32" s="11">
        <v>0</v>
      </c>
      <c r="H32" s="1"/>
    </row>
    <row r="33" spans="2:8" x14ac:dyDescent="0.25">
      <c r="B33" s="7" t="s">
        <v>73</v>
      </c>
      <c r="C33" s="10" t="s">
        <v>4</v>
      </c>
      <c r="D33" s="11">
        <v>50</v>
      </c>
      <c r="E33" s="10" t="s">
        <v>90</v>
      </c>
      <c r="F33" s="10" t="s">
        <v>35</v>
      </c>
      <c r="G33" s="10">
        <v>0</v>
      </c>
      <c r="H33" s="1"/>
    </row>
    <row r="34" spans="2:8" x14ac:dyDescent="0.25">
      <c r="B34" s="7" t="s">
        <v>42</v>
      </c>
      <c r="C34" s="10" t="s">
        <v>9</v>
      </c>
      <c r="D34" s="11">
        <v>250</v>
      </c>
      <c r="E34" s="10" t="s">
        <v>91</v>
      </c>
      <c r="F34" s="10" t="s">
        <v>35</v>
      </c>
      <c r="G34" s="10">
        <v>0</v>
      </c>
      <c r="H34" s="1"/>
    </row>
    <row r="35" spans="2:8" ht="15.75" thickBot="1" x14ac:dyDescent="0.3">
      <c r="B35" s="6" t="s">
        <v>34</v>
      </c>
      <c r="C35" s="8" t="s">
        <v>10</v>
      </c>
      <c r="D35" s="9">
        <v>300</v>
      </c>
      <c r="E35" s="8" t="s">
        <v>87</v>
      </c>
      <c r="F35" s="8" t="s">
        <v>35</v>
      </c>
      <c r="G35" s="8">
        <v>0</v>
      </c>
      <c r="H35" s="1"/>
    </row>
    <row r="36" spans="2:8" x14ac:dyDescent="0.25">
      <c r="C36" s="1"/>
      <c r="D36" s="1"/>
      <c r="E36" s="1"/>
      <c r="F36" s="1"/>
      <c r="G36" s="1"/>
      <c r="H36" s="1"/>
    </row>
    <row r="37" spans="2:8" x14ac:dyDescent="0.25">
      <c r="C37" s="1"/>
      <c r="D37" s="1"/>
      <c r="E37" s="1"/>
      <c r="F37" s="1"/>
      <c r="G37" s="1"/>
      <c r="H37" s="1"/>
    </row>
    <row r="38" spans="2:8" x14ac:dyDescent="0.25">
      <c r="C38" s="1"/>
      <c r="D38" s="1"/>
      <c r="E38" s="1"/>
      <c r="F38" s="1"/>
      <c r="G38" s="1"/>
      <c r="H38" s="1"/>
    </row>
    <row r="39" spans="2:8" x14ac:dyDescent="0.25">
      <c r="C39" s="1"/>
      <c r="D39" s="1"/>
      <c r="E39" s="1"/>
      <c r="F39" s="1"/>
      <c r="G39" s="1"/>
      <c r="H39" s="1"/>
    </row>
    <row r="40" spans="2:8" x14ac:dyDescent="0.25">
      <c r="C40" s="1"/>
      <c r="D40" s="1"/>
      <c r="E40" s="1"/>
      <c r="F40" s="1"/>
      <c r="G40" s="1"/>
      <c r="H40" s="1"/>
    </row>
    <row r="41" spans="2:8" x14ac:dyDescent="0.25">
      <c r="C41" s="1"/>
      <c r="D41" s="1"/>
      <c r="E41" s="1"/>
      <c r="F41" s="1"/>
      <c r="G41" s="1"/>
      <c r="H41" s="1"/>
    </row>
    <row r="42" spans="2:8" x14ac:dyDescent="0.25">
      <c r="C42" s="1"/>
      <c r="D42" s="1"/>
      <c r="E42" s="1"/>
      <c r="F42" s="1"/>
      <c r="G42" s="1"/>
      <c r="H42" s="1"/>
    </row>
    <row r="43" spans="2:8" x14ac:dyDescent="0.25">
      <c r="C43" s="1"/>
      <c r="D43" s="1"/>
      <c r="E43" s="1"/>
      <c r="F43" s="1"/>
      <c r="G43" s="1"/>
      <c r="H43" s="1"/>
    </row>
    <row r="44" spans="2:8" x14ac:dyDescent="0.25">
      <c r="C44" s="1"/>
      <c r="D44" s="1"/>
      <c r="E44" s="1"/>
      <c r="F44" s="1"/>
      <c r="G44" s="1"/>
      <c r="H44" s="1"/>
    </row>
    <row r="45" spans="2:8" x14ac:dyDescent="0.25">
      <c r="C45" s="1"/>
      <c r="D45" s="1"/>
      <c r="E45" s="1"/>
      <c r="F45" s="1"/>
      <c r="G45" s="1"/>
      <c r="H45" s="1"/>
    </row>
    <row r="46" spans="2:8" x14ac:dyDescent="0.25">
      <c r="C46" s="1"/>
      <c r="D46" s="1"/>
      <c r="E46" s="1"/>
      <c r="F46" s="1"/>
      <c r="G46" s="1"/>
      <c r="H46" s="1"/>
    </row>
    <row r="47" spans="2:8" x14ac:dyDescent="0.25">
      <c r="C47" s="1"/>
      <c r="D47" s="1"/>
      <c r="E47" s="1"/>
      <c r="F47" s="1"/>
      <c r="G47" s="1"/>
      <c r="H47" s="1"/>
    </row>
    <row r="48" spans="2:8" x14ac:dyDescent="0.25">
      <c r="C48" s="1"/>
      <c r="D48" s="1"/>
      <c r="E48" s="1"/>
      <c r="F48" s="1"/>
      <c r="G48" s="1"/>
      <c r="H48" s="1"/>
    </row>
    <row r="49" spans="3:8" x14ac:dyDescent="0.25">
      <c r="C49" s="1"/>
      <c r="D49" s="1"/>
      <c r="E49" s="1"/>
      <c r="F49" s="1"/>
      <c r="G49" s="1"/>
      <c r="H49" s="1"/>
    </row>
    <row r="50" spans="3:8" x14ac:dyDescent="0.25">
      <c r="C50" s="1"/>
      <c r="D50" s="1"/>
      <c r="E50" s="1"/>
      <c r="F50" s="1"/>
      <c r="G50" s="1"/>
      <c r="H50" s="1"/>
    </row>
    <row r="51" spans="3:8" x14ac:dyDescent="0.25">
      <c r="C51" s="1"/>
      <c r="D51" s="1"/>
      <c r="E51" s="1"/>
      <c r="F51" s="1"/>
      <c r="G51" s="1"/>
      <c r="H51" s="1"/>
    </row>
    <row r="52" spans="3:8" x14ac:dyDescent="0.25">
      <c r="C52" s="1"/>
      <c r="D52" s="1"/>
      <c r="E52" s="1"/>
      <c r="F52" s="1"/>
      <c r="G52" s="1"/>
      <c r="H52" s="1"/>
    </row>
    <row r="53" spans="3:8" x14ac:dyDescent="0.25">
      <c r="C53" s="1"/>
      <c r="D53" s="1"/>
      <c r="E53" s="1"/>
      <c r="F53" s="1"/>
      <c r="G53" s="1"/>
      <c r="H53" s="1"/>
    </row>
    <row r="54" spans="3:8" x14ac:dyDescent="0.25">
      <c r="C54" s="1"/>
      <c r="D54" s="1"/>
      <c r="E54" s="1"/>
      <c r="F54" s="1"/>
      <c r="G54" s="1"/>
      <c r="H54" s="1"/>
    </row>
    <row r="55" spans="3:8" x14ac:dyDescent="0.25">
      <c r="C55" s="1"/>
      <c r="D55" s="1"/>
      <c r="E55" s="1"/>
      <c r="F55" s="1"/>
      <c r="G55" s="1"/>
      <c r="H55" s="1"/>
    </row>
    <row r="56" spans="3:8" x14ac:dyDescent="0.25">
      <c r="C56" s="1"/>
      <c r="D56" s="1"/>
      <c r="E56" s="1"/>
      <c r="F56" s="1"/>
      <c r="G56" s="1"/>
      <c r="H56" s="1"/>
    </row>
    <row r="57" spans="3:8" x14ac:dyDescent="0.25">
      <c r="C57" s="1"/>
      <c r="D57" s="1"/>
      <c r="E57" s="1"/>
      <c r="F57" s="1"/>
      <c r="G57" s="1"/>
      <c r="H57" s="1"/>
    </row>
    <row r="58" spans="3:8" x14ac:dyDescent="0.25">
      <c r="C58" s="1"/>
      <c r="D58" s="1"/>
      <c r="E58" s="1"/>
      <c r="F58" s="1"/>
      <c r="G58" s="1"/>
      <c r="H58" s="1"/>
    </row>
    <row r="59" spans="3:8" x14ac:dyDescent="0.25">
      <c r="C59" s="1"/>
      <c r="D59" s="1"/>
      <c r="E59" s="1"/>
      <c r="F59" s="1"/>
      <c r="G59" s="1"/>
      <c r="H59" s="1"/>
    </row>
    <row r="60" spans="3:8" x14ac:dyDescent="0.25">
      <c r="C60" s="1"/>
      <c r="D60" s="1"/>
      <c r="E60" s="1"/>
      <c r="F60" s="1"/>
      <c r="G60" s="1"/>
      <c r="H60" s="1"/>
    </row>
    <row r="61" spans="3:8" x14ac:dyDescent="0.25">
      <c r="C61" s="1"/>
      <c r="D61" s="1"/>
      <c r="E61" s="1"/>
      <c r="F61" s="1"/>
      <c r="G61" s="1"/>
      <c r="H61" s="1"/>
    </row>
    <row r="62" spans="3:8" x14ac:dyDescent="0.25">
      <c r="C62" s="1"/>
      <c r="D62" s="1"/>
      <c r="E62" s="1"/>
      <c r="F62" s="1"/>
      <c r="G62" s="1"/>
      <c r="H62" s="1"/>
    </row>
    <row r="63" spans="3:8" x14ac:dyDescent="0.25">
      <c r="C63" s="1"/>
      <c r="D63" s="1"/>
      <c r="E63" s="1"/>
      <c r="F63" s="1"/>
      <c r="G63" s="1"/>
      <c r="H63" s="1"/>
    </row>
    <row r="64" spans="3:8" x14ac:dyDescent="0.25">
      <c r="C64" s="1"/>
      <c r="D64" s="1"/>
      <c r="E64" s="1"/>
      <c r="F64" s="1"/>
      <c r="G64" s="1"/>
      <c r="H64" s="1"/>
    </row>
    <row r="65" spans="3:8" x14ac:dyDescent="0.25">
      <c r="C65" s="1"/>
      <c r="D65" s="1"/>
      <c r="E65" s="1"/>
      <c r="F65" s="1"/>
      <c r="G65" s="1"/>
      <c r="H65" s="1"/>
    </row>
    <row r="66" spans="3:8" x14ac:dyDescent="0.25">
      <c r="C66" s="1"/>
      <c r="D66" s="1"/>
      <c r="E66" s="1"/>
      <c r="F66" s="1"/>
      <c r="G66" s="1"/>
      <c r="H66" s="1"/>
    </row>
    <row r="67" spans="3:8" x14ac:dyDescent="0.25">
      <c r="C67" s="1"/>
      <c r="D67" s="1"/>
      <c r="E67" s="1"/>
      <c r="F67" s="1"/>
      <c r="G67" s="1"/>
      <c r="H67" s="1"/>
    </row>
    <row r="68" spans="3:8" x14ac:dyDescent="0.25">
      <c r="C68" s="1"/>
      <c r="D68" s="1"/>
      <c r="E68" s="1"/>
      <c r="F68" s="1"/>
      <c r="G68" s="1"/>
      <c r="H68" s="1"/>
    </row>
    <row r="69" spans="3:8" x14ac:dyDescent="0.25">
      <c r="C69" s="1"/>
      <c r="D69" s="1"/>
      <c r="E69" s="1"/>
      <c r="F69" s="1"/>
      <c r="G69" s="1"/>
      <c r="H69" s="1"/>
    </row>
    <row r="70" spans="3:8" x14ac:dyDescent="0.25">
      <c r="C70" s="1"/>
      <c r="D70" s="1"/>
      <c r="E70" s="1"/>
      <c r="F70" s="1"/>
      <c r="G70" s="1"/>
      <c r="H70" s="1"/>
    </row>
    <row r="71" spans="3:8" x14ac:dyDescent="0.25">
      <c r="C71" s="1"/>
      <c r="D71" s="1"/>
      <c r="E71" s="1"/>
      <c r="F71" s="1"/>
      <c r="G71" s="1"/>
      <c r="H71" s="1"/>
    </row>
    <row r="72" spans="3:8" x14ac:dyDescent="0.25">
      <c r="C72" s="1"/>
      <c r="D72" s="1"/>
      <c r="E72" s="1"/>
      <c r="F72" s="1"/>
      <c r="G72" s="1"/>
      <c r="H72" s="1"/>
    </row>
    <row r="73" spans="3:8" x14ac:dyDescent="0.25">
      <c r="C73" s="1"/>
      <c r="D73" s="1"/>
      <c r="E73" s="1"/>
      <c r="F73" s="1"/>
      <c r="G73" s="1"/>
      <c r="H73" s="1"/>
    </row>
    <row r="74" spans="3:8" x14ac:dyDescent="0.25">
      <c r="C74" s="1"/>
      <c r="D74" s="1"/>
      <c r="E74" s="1"/>
      <c r="F74" s="1"/>
      <c r="G74" s="1"/>
      <c r="H74" s="1"/>
    </row>
    <row r="75" spans="3:8" x14ac:dyDescent="0.25">
      <c r="C75" s="1"/>
      <c r="D75" s="1"/>
      <c r="E75" s="1"/>
      <c r="F75" s="1"/>
      <c r="G75" s="1"/>
      <c r="H75" s="1"/>
    </row>
    <row r="76" spans="3:8" x14ac:dyDescent="0.25">
      <c r="C76" s="1"/>
      <c r="D76" s="1"/>
      <c r="E76" s="1"/>
      <c r="F76" s="1"/>
      <c r="G76" s="1"/>
      <c r="H76" s="1"/>
    </row>
    <row r="77" spans="3:8" x14ac:dyDescent="0.25">
      <c r="C77" s="1"/>
      <c r="D77" s="1"/>
      <c r="E77" s="1"/>
      <c r="F77" s="1"/>
      <c r="G77" s="1"/>
      <c r="H77" s="1"/>
    </row>
    <row r="78" spans="3:8" x14ac:dyDescent="0.25">
      <c r="C78" s="1"/>
      <c r="D78" s="1"/>
      <c r="E78" s="1"/>
      <c r="F78" s="1"/>
      <c r="G78" s="1"/>
      <c r="H78" s="1"/>
    </row>
    <row r="79" spans="3:8" x14ac:dyDescent="0.25">
      <c r="C79" s="1"/>
      <c r="D79" s="1"/>
      <c r="E79" s="1"/>
      <c r="F79" s="1"/>
      <c r="G79" s="1"/>
      <c r="H79" s="1"/>
    </row>
    <row r="80" spans="3:8" x14ac:dyDescent="0.25">
      <c r="C80" s="1"/>
      <c r="D80" s="1"/>
      <c r="E80" s="1"/>
      <c r="F80" s="1"/>
      <c r="G80" s="1"/>
      <c r="H80" s="1"/>
    </row>
    <row r="81" spans="3:8" x14ac:dyDescent="0.25">
      <c r="C81" s="1"/>
      <c r="D81" s="1"/>
      <c r="E81" s="1"/>
      <c r="F81" s="1"/>
      <c r="G81" s="1"/>
      <c r="H81" s="1"/>
    </row>
    <row r="82" spans="3:8" x14ac:dyDescent="0.25">
      <c r="C82" s="1"/>
      <c r="D82" s="1"/>
      <c r="E82" s="1"/>
      <c r="F82" s="1"/>
      <c r="G82" s="1"/>
      <c r="H82" s="1"/>
    </row>
    <row r="83" spans="3:8" x14ac:dyDescent="0.25">
      <c r="C83" s="1"/>
      <c r="D83" s="1"/>
      <c r="E83" s="1"/>
      <c r="F83" s="1"/>
      <c r="G83" s="1"/>
      <c r="H83" s="1"/>
    </row>
    <row r="84" spans="3:8" x14ac:dyDescent="0.25">
      <c r="C84" s="1"/>
      <c r="D84" s="1"/>
      <c r="E84" s="1"/>
      <c r="F84" s="1"/>
      <c r="G84" s="1"/>
      <c r="H84" s="1"/>
    </row>
    <row r="85" spans="3:8" x14ac:dyDescent="0.25">
      <c r="C85" s="1"/>
      <c r="D85" s="1"/>
      <c r="E85" s="1"/>
      <c r="F85" s="1"/>
      <c r="G85" s="1"/>
      <c r="H85" s="1"/>
    </row>
    <row r="86" spans="3:8" x14ac:dyDescent="0.25">
      <c r="C86" s="1"/>
      <c r="D86" s="1"/>
      <c r="E86" s="1"/>
      <c r="F86" s="1"/>
      <c r="G86" s="1"/>
      <c r="H86" s="1"/>
    </row>
    <row r="87" spans="3:8" x14ac:dyDescent="0.25">
      <c r="C87" s="1"/>
      <c r="D87" s="1"/>
      <c r="E87" s="1"/>
      <c r="F87" s="1"/>
      <c r="G87" s="1"/>
      <c r="H87" s="1"/>
    </row>
    <row r="88" spans="3:8" x14ac:dyDescent="0.25">
      <c r="C88" s="1"/>
      <c r="D88" s="1"/>
      <c r="E88" s="1"/>
      <c r="F88" s="1"/>
      <c r="G88" s="1"/>
      <c r="H88" s="1"/>
    </row>
    <row r="89" spans="3:8" x14ac:dyDescent="0.25">
      <c r="C89" s="1"/>
      <c r="D89" s="1"/>
      <c r="E89" s="1"/>
      <c r="F89" s="1"/>
      <c r="G89" s="1"/>
      <c r="H89" s="1"/>
    </row>
    <row r="90" spans="3:8" x14ac:dyDescent="0.25">
      <c r="C90" s="1"/>
      <c r="D90" s="1"/>
      <c r="E90" s="1"/>
      <c r="F90" s="1"/>
      <c r="G90" s="1"/>
      <c r="H90" s="1"/>
    </row>
    <row r="91" spans="3:8" x14ac:dyDescent="0.25">
      <c r="C91" s="1"/>
      <c r="D91" s="1"/>
      <c r="E91" s="1"/>
      <c r="F91" s="1"/>
      <c r="G91" s="1"/>
      <c r="H91" s="1"/>
    </row>
    <row r="92" spans="3:8" x14ac:dyDescent="0.25">
      <c r="C92" s="1"/>
      <c r="D92" s="1"/>
      <c r="E92" s="1"/>
      <c r="F92" s="1"/>
      <c r="G92" s="1"/>
      <c r="H92" s="1"/>
    </row>
    <row r="93" spans="3:8" x14ac:dyDescent="0.25">
      <c r="C93" s="1"/>
      <c r="D93" s="1"/>
      <c r="E93" s="1"/>
      <c r="F93" s="1"/>
      <c r="G93" s="1"/>
      <c r="H93" s="1"/>
    </row>
    <row r="94" spans="3:8" x14ac:dyDescent="0.25">
      <c r="C94" s="1"/>
      <c r="D94" s="1"/>
      <c r="E94" s="1"/>
      <c r="F94" s="1"/>
      <c r="G94" s="1"/>
      <c r="H94" s="1"/>
    </row>
    <row r="95" spans="3:8" x14ac:dyDescent="0.25">
      <c r="C95" s="1"/>
      <c r="D95" s="1"/>
      <c r="E95" s="1"/>
      <c r="F95" s="1"/>
      <c r="G95" s="1"/>
      <c r="H95" s="1"/>
    </row>
    <row r="96" spans="3:8" x14ac:dyDescent="0.25">
      <c r="C96" s="1"/>
      <c r="D96" s="1"/>
      <c r="E96" s="1"/>
      <c r="F96" s="1"/>
      <c r="G96" s="1"/>
      <c r="H96" s="1"/>
    </row>
    <row r="97" spans="3:8" x14ac:dyDescent="0.25">
      <c r="C97" s="1"/>
      <c r="D97" s="1"/>
      <c r="E97" s="1"/>
      <c r="F97" s="1"/>
      <c r="G97" s="1"/>
      <c r="H97" s="1"/>
    </row>
    <row r="98" spans="3:8" x14ac:dyDescent="0.25">
      <c r="C98" s="1"/>
      <c r="D98" s="1"/>
      <c r="E98" s="1"/>
      <c r="F98" s="1"/>
      <c r="G98" s="1"/>
      <c r="H98" s="1"/>
    </row>
    <row r="99" spans="3:8" x14ac:dyDescent="0.25">
      <c r="C99" s="1"/>
      <c r="D99" s="1"/>
      <c r="E99" s="1"/>
      <c r="F99" s="1"/>
      <c r="G99" s="1"/>
      <c r="H99" s="1"/>
    </row>
    <row r="100" spans="3:8" x14ac:dyDescent="0.25">
      <c r="C100" s="1"/>
      <c r="D100" s="1"/>
      <c r="E100" s="1"/>
      <c r="F100" s="1"/>
      <c r="G100" s="1"/>
      <c r="H100" s="1"/>
    </row>
    <row r="101" spans="3:8" x14ac:dyDescent="0.25">
      <c r="C101" s="1"/>
      <c r="D101" s="1"/>
      <c r="E101" s="1"/>
      <c r="F101" s="1"/>
      <c r="G101" s="1"/>
      <c r="H101" s="1"/>
    </row>
    <row r="102" spans="3:8" x14ac:dyDescent="0.25">
      <c r="C102" s="1"/>
      <c r="D102" s="1"/>
      <c r="E102" s="1"/>
      <c r="F102" s="1"/>
      <c r="G102" s="1"/>
      <c r="H102" s="1"/>
    </row>
    <row r="103" spans="3:8" x14ac:dyDescent="0.25">
      <c r="C103" s="1"/>
      <c r="D103" s="1"/>
      <c r="E103" s="1"/>
      <c r="F103" s="1"/>
      <c r="G103" s="1"/>
      <c r="H103" s="1"/>
    </row>
    <row r="104" spans="3:8" x14ac:dyDescent="0.25">
      <c r="C104" s="1"/>
      <c r="D104" s="1"/>
      <c r="E104" s="1"/>
      <c r="F104" s="1"/>
      <c r="G104" s="1"/>
      <c r="H104" s="1"/>
    </row>
    <row r="105" spans="3:8" x14ac:dyDescent="0.25">
      <c r="C105" s="1"/>
      <c r="D105" s="1"/>
      <c r="E105" s="1"/>
      <c r="F105" s="1"/>
      <c r="G105" s="1"/>
      <c r="H105" s="1"/>
    </row>
    <row r="106" spans="3:8" x14ac:dyDescent="0.25">
      <c r="C106" s="1"/>
      <c r="D106" s="1"/>
      <c r="E106" s="1"/>
      <c r="F106" s="1"/>
      <c r="G106" s="1"/>
      <c r="H106" s="1"/>
    </row>
    <row r="107" spans="3:8" x14ac:dyDescent="0.25">
      <c r="C107" s="1"/>
      <c r="D107" s="1"/>
      <c r="E107" s="1"/>
      <c r="F107" s="1"/>
      <c r="G107" s="1"/>
      <c r="H107" s="1"/>
    </row>
    <row r="108" spans="3:8" x14ac:dyDescent="0.25">
      <c r="C108" s="1"/>
      <c r="D108" s="1"/>
      <c r="E108" s="1"/>
      <c r="F108" s="1"/>
      <c r="G108" s="1"/>
      <c r="H108" s="1"/>
    </row>
    <row r="109" spans="3:8" x14ac:dyDescent="0.25">
      <c r="C109" s="1"/>
      <c r="D109" s="1"/>
      <c r="E109" s="1"/>
      <c r="F109" s="1"/>
      <c r="G109" s="1"/>
      <c r="H109" s="1"/>
    </row>
    <row r="110" spans="3:8" x14ac:dyDescent="0.25">
      <c r="C110" s="1"/>
      <c r="D110" s="1"/>
      <c r="E110" s="1"/>
      <c r="F110" s="1"/>
      <c r="G110" s="1"/>
      <c r="H110" s="1"/>
    </row>
    <row r="111" spans="3:8" x14ac:dyDescent="0.25">
      <c r="C111" s="1"/>
      <c r="D111" s="1"/>
      <c r="E111" s="1"/>
      <c r="F111" s="1"/>
      <c r="G111" s="1"/>
      <c r="H111" s="1"/>
    </row>
    <row r="112" spans="3:8" x14ac:dyDescent="0.25">
      <c r="C112" s="1"/>
      <c r="D112" s="1"/>
      <c r="E112" s="1"/>
      <c r="F112" s="1"/>
      <c r="G112" s="1"/>
      <c r="H112" s="1"/>
    </row>
    <row r="113" spans="3:8" x14ac:dyDescent="0.25">
      <c r="C113" s="1"/>
      <c r="D113" s="1"/>
      <c r="E113" s="1"/>
      <c r="F113" s="1"/>
      <c r="G113" s="1"/>
      <c r="H113" s="1"/>
    </row>
    <row r="114" spans="3:8" x14ac:dyDescent="0.25">
      <c r="C114" s="1"/>
      <c r="D114" s="1"/>
      <c r="E114" s="1"/>
      <c r="F114" s="1"/>
      <c r="G114" s="1"/>
      <c r="H114" s="1"/>
    </row>
    <row r="115" spans="3:8" x14ac:dyDescent="0.25">
      <c r="C115" s="1"/>
      <c r="D115" s="1"/>
      <c r="E115" s="1"/>
      <c r="F115" s="1"/>
      <c r="G115" s="1"/>
      <c r="H115" s="1"/>
    </row>
    <row r="116" spans="3:8" x14ac:dyDescent="0.25">
      <c r="C116" s="1"/>
      <c r="D116" s="1"/>
      <c r="E116" s="1"/>
      <c r="F116" s="1"/>
      <c r="G116" s="1"/>
      <c r="H116" s="1"/>
    </row>
    <row r="117" spans="3:8" x14ac:dyDescent="0.25">
      <c r="C117" s="1"/>
      <c r="D117" s="1"/>
      <c r="E117" s="1"/>
      <c r="F117" s="1"/>
      <c r="G117" s="1"/>
      <c r="H117" s="1"/>
    </row>
    <row r="118" spans="3:8" x14ac:dyDescent="0.25">
      <c r="C118" s="1"/>
      <c r="D118" s="1"/>
      <c r="E118" s="1"/>
      <c r="F118" s="1"/>
      <c r="G118" s="1"/>
      <c r="H118" s="1"/>
    </row>
    <row r="119" spans="3:8" x14ac:dyDescent="0.25">
      <c r="C119" s="1"/>
      <c r="D119" s="1"/>
      <c r="E119" s="1"/>
      <c r="F119" s="1"/>
      <c r="G119" s="1"/>
      <c r="H119" s="1"/>
    </row>
    <row r="120" spans="3:8" x14ac:dyDescent="0.25">
      <c r="C120" s="1"/>
      <c r="D120" s="1"/>
      <c r="E120" s="1"/>
      <c r="F120" s="1"/>
      <c r="G120" s="1"/>
      <c r="H120" s="1"/>
    </row>
    <row r="121" spans="3:8" x14ac:dyDescent="0.25">
      <c r="C121" s="1"/>
      <c r="D121" s="1"/>
      <c r="E121" s="1"/>
      <c r="F121" s="1"/>
      <c r="G121" s="1"/>
      <c r="H121" s="1"/>
    </row>
    <row r="122" spans="3:8" x14ac:dyDescent="0.25">
      <c r="C122" s="1"/>
      <c r="D122" s="1"/>
      <c r="E122" s="1"/>
      <c r="F122" s="1"/>
      <c r="G122" s="1"/>
      <c r="H122" s="1"/>
    </row>
    <row r="123" spans="3:8" x14ac:dyDescent="0.25">
      <c r="C123" s="1"/>
      <c r="D123" s="1"/>
      <c r="E123" s="1"/>
      <c r="F123" s="1"/>
      <c r="G123" s="1"/>
      <c r="H123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L10" sqref="L10"/>
    </sheetView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5" t="s">
        <v>76</v>
      </c>
    </row>
    <row r="2" spans="1:8" x14ac:dyDescent="0.25">
      <c r="A2" s="5" t="s">
        <v>78</v>
      </c>
    </row>
    <row r="3" spans="1:8" x14ac:dyDescent="0.25">
      <c r="A3" s="5" t="s">
        <v>89</v>
      </c>
    </row>
    <row r="6" spans="1:8" ht="15.75" thickBot="1" x14ac:dyDescent="0.3">
      <c r="A6" t="s">
        <v>25</v>
      </c>
    </row>
    <row r="7" spans="1:8" x14ac:dyDescent="0.25">
      <c r="B7" s="13"/>
      <c r="C7" s="13"/>
      <c r="D7" s="13" t="s">
        <v>44</v>
      </c>
      <c r="E7" s="13" t="s">
        <v>46</v>
      </c>
      <c r="F7" s="13" t="s">
        <v>77</v>
      </c>
      <c r="G7" s="13" t="s">
        <v>49</v>
      </c>
      <c r="H7" s="13" t="s">
        <v>49</v>
      </c>
    </row>
    <row r="8" spans="1:8" ht="15.75" thickBot="1" x14ac:dyDescent="0.3">
      <c r="B8" s="14" t="s">
        <v>21</v>
      </c>
      <c r="C8" s="14" t="s">
        <v>22</v>
      </c>
      <c r="D8" s="14" t="s">
        <v>45</v>
      </c>
      <c r="E8" s="14" t="s">
        <v>47</v>
      </c>
      <c r="F8" s="14" t="s">
        <v>48</v>
      </c>
      <c r="G8" s="14" t="s">
        <v>50</v>
      </c>
      <c r="H8" s="14" t="s">
        <v>51</v>
      </c>
    </row>
    <row r="9" spans="1:8" x14ac:dyDescent="0.25">
      <c r="B9" s="7" t="s">
        <v>81</v>
      </c>
      <c r="C9" s="10" t="s">
        <v>0</v>
      </c>
      <c r="D9" s="10">
        <v>50</v>
      </c>
      <c r="E9" s="10">
        <v>0</v>
      </c>
      <c r="F9" s="10">
        <v>0</v>
      </c>
      <c r="G9" s="10">
        <v>1E+30</v>
      </c>
      <c r="H9" s="10">
        <v>1E+30</v>
      </c>
    </row>
    <row r="10" spans="1:8" x14ac:dyDescent="0.25">
      <c r="B10" s="7" t="s">
        <v>82</v>
      </c>
      <c r="C10" s="10" t="s">
        <v>1</v>
      </c>
      <c r="D10" s="10">
        <v>100</v>
      </c>
      <c r="E10" s="10">
        <v>0</v>
      </c>
      <c r="F10" s="10">
        <v>0</v>
      </c>
      <c r="G10" s="10">
        <v>1</v>
      </c>
      <c r="H10" s="10">
        <v>1</v>
      </c>
    </row>
    <row r="11" spans="1:8" x14ac:dyDescent="0.25">
      <c r="B11" s="7" t="s">
        <v>83</v>
      </c>
      <c r="C11" s="10" t="s">
        <v>2</v>
      </c>
      <c r="D11" s="10">
        <v>150</v>
      </c>
      <c r="E11" s="10">
        <v>0</v>
      </c>
      <c r="F11" s="10">
        <v>0</v>
      </c>
      <c r="G11" s="10">
        <v>1</v>
      </c>
      <c r="H11" s="10">
        <v>1</v>
      </c>
    </row>
    <row r="12" spans="1:8" ht="15.75" thickBot="1" x14ac:dyDescent="0.3">
      <c r="B12" s="6" t="s">
        <v>84</v>
      </c>
      <c r="C12" s="8" t="s">
        <v>15</v>
      </c>
      <c r="D12" s="8">
        <v>100</v>
      </c>
      <c r="E12" s="8">
        <v>0</v>
      </c>
      <c r="F12" s="8">
        <v>1</v>
      </c>
      <c r="G12" s="8">
        <v>1E+30</v>
      </c>
      <c r="H12" s="8">
        <v>1</v>
      </c>
    </row>
    <row r="13" spans="1:8" x14ac:dyDescent="0.25">
      <c r="C13" s="1"/>
      <c r="D13" s="1"/>
      <c r="E13" s="1"/>
      <c r="F13" s="1"/>
      <c r="G13" s="1"/>
      <c r="H13" s="1"/>
    </row>
    <row r="14" spans="1:8" ht="15.75" thickBot="1" x14ac:dyDescent="0.3">
      <c r="A14" t="s">
        <v>27</v>
      </c>
      <c r="C14" s="1"/>
      <c r="D14" s="1"/>
      <c r="E14" s="1"/>
      <c r="F14" s="1"/>
      <c r="G14" s="1"/>
      <c r="H14" s="1"/>
    </row>
    <row r="15" spans="1:8" x14ac:dyDescent="0.25">
      <c r="B15" s="13"/>
      <c r="C15" s="13"/>
      <c r="D15" s="13" t="s">
        <v>44</v>
      </c>
      <c r="E15" s="13" t="s">
        <v>52</v>
      </c>
      <c r="F15" s="13" t="s">
        <v>54</v>
      </c>
      <c r="G15" s="13" t="s">
        <v>49</v>
      </c>
      <c r="H15" s="13" t="s">
        <v>49</v>
      </c>
    </row>
    <row r="16" spans="1:8" ht="15.75" thickBot="1" x14ac:dyDescent="0.3">
      <c r="B16" s="14" t="s">
        <v>21</v>
      </c>
      <c r="C16" s="14" t="s">
        <v>22</v>
      </c>
      <c r="D16" s="14" t="s">
        <v>45</v>
      </c>
      <c r="E16" s="14" t="s">
        <v>53</v>
      </c>
      <c r="F16" s="14" t="s">
        <v>55</v>
      </c>
      <c r="G16" s="14" t="s">
        <v>50</v>
      </c>
      <c r="H16" s="14" t="s">
        <v>51</v>
      </c>
    </row>
    <row r="17" spans="2:8" x14ac:dyDescent="0.25">
      <c r="B17" s="7" t="s">
        <v>37</v>
      </c>
      <c r="C17" s="10" t="s">
        <v>5</v>
      </c>
      <c r="D17" s="10">
        <v>0</v>
      </c>
      <c r="E17" s="10">
        <v>-0.5</v>
      </c>
      <c r="F17" s="10">
        <v>0</v>
      </c>
      <c r="G17" s="10">
        <v>200</v>
      </c>
      <c r="H17" s="10">
        <v>50</v>
      </c>
    </row>
    <row r="18" spans="2:8" x14ac:dyDescent="0.25">
      <c r="B18" s="7" t="s">
        <v>38</v>
      </c>
      <c r="C18" s="10" t="s">
        <v>6</v>
      </c>
      <c r="D18" s="10">
        <v>50</v>
      </c>
      <c r="E18" s="10">
        <v>0</v>
      </c>
      <c r="F18" s="10">
        <v>0</v>
      </c>
      <c r="G18" s="10">
        <v>50</v>
      </c>
      <c r="H18" s="10">
        <v>1E+30</v>
      </c>
    </row>
    <row r="19" spans="2:8" x14ac:dyDescent="0.25">
      <c r="B19" s="7" t="s">
        <v>39</v>
      </c>
      <c r="C19" s="10" t="s">
        <v>7</v>
      </c>
      <c r="D19" s="10">
        <v>50</v>
      </c>
      <c r="E19" s="10">
        <v>0</v>
      </c>
      <c r="F19" s="10">
        <v>0</v>
      </c>
      <c r="G19" s="10">
        <v>50</v>
      </c>
      <c r="H19" s="10">
        <v>1E+30</v>
      </c>
    </row>
    <row r="20" spans="2:8" x14ac:dyDescent="0.25">
      <c r="B20" s="7" t="s">
        <v>40</v>
      </c>
      <c r="C20" s="10" t="s">
        <v>8</v>
      </c>
      <c r="D20" s="10">
        <v>100</v>
      </c>
      <c r="E20" s="10">
        <v>-0.5</v>
      </c>
      <c r="F20" s="10">
        <v>100</v>
      </c>
      <c r="G20" s="10">
        <v>200</v>
      </c>
      <c r="H20" s="10">
        <v>50</v>
      </c>
    </row>
    <row r="21" spans="2:8" x14ac:dyDescent="0.25">
      <c r="B21" s="7" t="s">
        <v>73</v>
      </c>
      <c r="C21" s="10" t="s">
        <v>4</v>
      </c>
      <c r="D21" s="10">
        <v>50</v>
      </c>
      <c r="E21" s="10">
        <v>0.5</v>
      </c>
      <c r="F21" s="10">
        <v>50</v>
      </c>
      <c r="G21" s="10">
        <v>0</v>
      </c>
      <c r="H21" s="10">
        <v>50</v>
      </c>
    </row>
    <row r="22" spans="2:8" x14ac:dyDescent="0.25">
      <c r="B22" s="7" t="s">
        <v>42</v>
      </c>
      <c r="C22" s="10" t="s">
        <v>9</v>
      </c>
      <c r="D22" s="10">
        <v>250</v>
      </c>
      <c r="E22" s="10">
        <v>0.5</v>
      </c>
      <c r="F22" s="10">
        <v>250</v>
      </c>
      <c r="G22" s="10">
        <v>0</v>
      </c>
      <c r="H22" s="10">
        <v>200</v>
      </c>
    </row>
    <row r="23" spans="2:8" ht="15.75" thickBot="1" x14ac:dyDescent="0.3">
      <c r="B23" s="6" t="s">
        <v>34</v>
      </c>
      <c r="C23" s="8" t="s">
        <v>10</v>
      </c>
      <c r="D23" s="8">
        <v>300</v>
      </c>
      <c r="E23" s="8">
        <v>0</v>
      </c>
      <c r="F23" s="8">
        <v>300</v>
      </c>
      <c r="G23" s="8">
        <v>0</v>
      </c>
      <c r="H23" s="8">
        <v>1E+30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tabSelected="1" workbookViewId="0">
      <selection activeCell="J18" sqref="J18"/>
    </sheetView>
  </sheetViews>
  <sheetFormatPr defaultRowHeight="15" x14ac:dyDescent="0.25"/>
  <cols>
    <col min="1" max="1" width="5.85546875" customWidth="1"/>
    <col min="8" max="8" width="5.85546875" customWidth="1"/>
  </cols>
  <sheetData>
    <row r="1" spans="2:9" x14ac:dyDescent="0.25">
      <c r="B1" t="s">
        <v>13</v>
      </c>
    </row>
    <row r="3" spans="2:9" x14ac:dyDescent="0.25">
      <c r="C3" s="1" t="s">
        <v>0</v>
      </c>
      <c r="D3" s="1" t="s">
        <v>1</v>
      </c>
      <c r="E3" s="1" t="s">
        <v>2</v>
      </c>
      <c r="F3" s="1" t="s">
        <v>15</v>
      </c>
      <c r="G3" s="1"/>
      <c r="H3" s="1"/>
      <c r="I3" s="1"/>
    </row>
    <row r="4" spans="2:9" x14ac:dyDescent="0.25">
      <c r="B4" t="s">
        <v>4</v>
      </c>
      <c r="C4" s="1">
        <v>1</v>
      </c>
      <c r="D4" s="1"/>
      <c r="E4" s="1"/>
      <c r="F4" s="1"/>
      <c r="G4" s="1">
        <f>SUMPRODUCT($C$13:$F$13,C4:F4)</f>
        <v>50</v>
      </c>
      <c r="H4" s="2" t="s">
        <v>11</v>
      </c>
      <c r="I4" s="1">
        <v>50</v>
      </c>
    </row>
    <row r="5" spans="2:9" x14ac:dyDescent="0.25">
      <c r="B5" t="s">
        <v>5</v>
      </c>
      <c r="C5" s="1"/>
      <c r="D5" s="1">
        <v>1</v>
      </c>
      <c r="E5" s="1"/>
      <c r="F5" s="1">
        <v>-1</v>
      </c>
      <c r="G5" s="1">
        <f>SUMPRODUCT($C$13:$F$13,C5:F5)</f>
        <v>0</v>
      </c>
      <c r="H5" s="2" t="s">
        <v>14</v>
      </c>
      <c r="I5" s="1">
        <v>0</v>
      </c>
    </row>
    <row r="6" spans="2:9" x14ac:dyDescent="0.25">
      <c r="B6" t="s">
        <v>6</v>
      </c>
      <c r="C6" s="1"/>
      <c r="D6" s="1"/>
      <c r="E6" s="1">
        <v>1</v>
      </c>
      <c r="F6" s="1">
        <v>-1</v>
      </c>
      <c r="G6" s="1">
        <f>SUMPRODUCT($C$13:$F$13,C6:F6)</f>
        <v>50</v>
      </c>
      <c r="H6" s="2" t="s">
        <v>14</v>
      </c>
      <c r="I6" s="1">
        <v>0</v>
      </c>
    </row>
    <row r="7" spans="2:9" x14ac:dyDescent="0.25">
      <c r="B7" t="s">
        <v>7</v>
      </c>
      <c r="C7" s="1">
        <v>1</v>
      </c>
      <c r="D7" s="1">
        <v>1</v>
      </c>
      <c r="E7" s="1"/>
      <c r="F7" s="1">
        <v>-1</v>
      </c>
      <c r="G7" s="1">
        <f>SUMPRODUCT($C$13:$F$13,C7:F7)</f>
        <v>50</v>
      </c>
      <c r="H7" s="2" t="s">
        <v>14</v>
      </c>
      <c r="I7" s="1">
        <v>0</v>
      </c>
    </row>
    <row r="8" spans="2:9" x14ac:dyDescent="0.25">
      <c r="B8" t="s">
        <v>8</v>
      </c>
      <c r="C8" s="1">
        <v>1</v>
      </c>
      <c r="D8" s="1"/>
      <c r="E8" s="1">
        <v>1</v>
      </c>
      <c r="F8" s="1">
        <v>-1</v>
      </c>
      <c r="G8" s="1">
        <f>SUMPRODUCT($C$13:$F$13,C8:F8)</f>
        <v>100</v>
      </c>
      <c r="H8" s="2" t="s">
        <v>14</v>
      </c>
      <c r="I8" s="1">
        <v>100</v>
      </c>
    </row>
    <row r="9" spans="2:9" x14ac:dyDescent="0.25">
      <c r="B9" t="s">
        <v>9</v>
      </c>
      <c r="C9" s="1"/>
      <c r="D9" s="1">
        <v>1</v>
      </c>
      <c r="E9" s="1">
        <v>1</v>
      </c>
      <c r="F9" s="1"/>
      <c r="G9" s="1">
        <f>SUMPRODUCT($C$13:$F$13,C9:F9)</f>
        <v>250</v>
      </c>
      <c r="H9" s="1" t="s">
        <v>11</v>
      </c>
      <c r="I9" s="1">
        <v>250</v>
      </c>
    </row>
    <row r="10" spans="2:9" x14ac:dyDescent="0.25">
      <c r="B10" t="s">
        <v>10</v>
      </c>
      <c r="C10" s="1">
        <v>1</v>
      </c>
      <c r="D10" s="1">
        <v>1</v>
      </c>
      <c r="E10" s="1">
        <v>1</v>
      </c>
      <c r="F10" s="1"/>
      <c r="G10" s="1">
        <f>SUMPRODUCT($C$13:$F$13,C10:F10)</f>
        <v>300</v>
      </c>
      <c r="H10" s="1" t="s">
        <v>11</v>
      </c>
      <c r="I10" s="1">
        <v>300</v>
      </c>
    </row>
    <row r="11" spans="2:9" x14ac:dyDescent="0.25">
      <c r="C11" s="1"/>
      <c r="D11" s="1"/>
      <c r="E11" s="1"/>
      <c r="F11" s="1"/>
      <c r="G11" s="1"/>
      <c r="H11" s="1"/>
      <c r="I11" s="1"/>
    </row>
    <row r="12" spans="2:9" x14ac:dyDescent="0.25">
      <c r="B12" t="s">
        <v>12</v>
      </c>
      <c r="C12" s="1"/>
      <c r="D12" s="1"/>
      <c r="E12" s="1"/>
      <c r="F12" s="1">
        <v>1</v>
      </c>
      <c r="G12" s="4">
        <f>SUMPRODUCT($C$13:$F$13,C12:F12)</f>
        <v>100</v>
      </c>
      <c r="H12" s="1"/>
      <c r="I12" s="1"/>
    </row>
    <row r="13" spans="2:9" x14ac:dyDescent="0.25">
      <c r="C13" s="3">
        <v>50</v>
      </c>
      <c r="D13" s="3">
        <v>100</v>
      </c>
      <c r="E13" s="3">
        <v>150</v>
      </c>
      <c r="F13" s="3">
        <v>100</v>
      </c>
      <c r="G13" s="1"/>
      <c r="H13" s="1"/>
      <c r="I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Relatório de Resposta 1</vt:lpstr>
      <vt:lpstr>Relatório de Sensibilidade 1</vt:lpstr>
      <vt:lpstr>Folha1</vt:lpstr>
      <vt:lpstr>Relatório de Resposta 2</vt:lpstr>
      <vt:lpstr>Relatório de Sensibilidade 2</vt:lpstr>
      <vt:lpstr>Folha2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2016-01-24T11:08:38Z</dcterms:created>
  <dcterms:modified xsi:type="dcterms:W3CDTF">2018-03-18T22:03:12Z</dcterms:modified>
</cp:coreProperties>
</file>